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C631DBB-0B37-4E04-BC32-5E9F52ECE8A6}" xr6:coauthVersionLast="47" xr6:coauthVersionMax="47" xr10:uidLastSave="{00000000-0000-0000-0000-000000000000}"/>
  <workbookProtection workbookAlgorithmName="SHA-512" workbookHashValue="YwGABriFmayJrkDB0ZQZYkG1EWtH8w2/n3SxOLqfLmdCnXxR8BZmr/bgoXO1e0rPvbUKJq8pIQZdgIlaeKSlIQ==" workbookSaltValue="yMBlWi+UKnABQt8V9yw5jQ==" workbookSpinCount="100000" lockStructure="1"/>
  <bookViews>
    <workbookView xWindow="-120" yWindow="-120" windowWidth="29040" windowHeight="15840" activeTab="1" xr2:uid="{00000000-000D-0000-FFFF-FFFF00000000}"/>
  </bookViews>
  <sheets>
    <sheet name="10 классы" sheetId="1" r:id="rId1"/>
    <sheet name="11 класс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4" i="2" l="1"/>
  <c r="AL45" i="2"/>
  <c r="AL46" i="2"/>
  <c r="AL47" i="2"/>
  <c r="AL48" i="2"/>
  <c r="AL49" i="2"/>
  <c r="AL50" i="2"/>
  <c r="AL51" i="2"/>
  <c r="AL43" i="2"/>
  <c r="AL29" i="2"/>
  <c r="AL27" i="2"/>
  <c r="AL28" i="2"/>
  <c r="AL30" i="2"/>
  <c r="AN30" i="2" s="1"/>
  <c r="AL31" i="2"/>
  <c r="AL32" i="2"/>
  <c r="AL33" i="2"/>
  <c r="AL34" i="2"/>
  <c r="AL35" i="2"/>
  <c r="AL13" i="2"/>
  <c r="AL12" i="2"/>
  <c r="AL14" i="2"/>
  <c r="AL15" i="2"/>
  <c r="AL16" i="2"/>
  <c r="AL17" i="2"/>
  <c r="AL18" i="2"/>
  <c r="AL19" i="2"/>
  <c r="AL16" i="1"/>
  <c r="AL17" i="1"/>
  <c r="AN51" i="2" l="1"/>
  <c r="AN50" i="2"/>
  <c r="AN49" i="2"/>
  <c r="AN48" i="2"/>
  <c r="AN47" i="2"/>
  <c r="AN46" i="2"/>
  <c r="AN45" i="2"/>
  <c r="AN44" i="2"/>
  <c r="AN43" i="2"/>
  <c r="AL42" i="2"/>
  <c r="AN42" i="2" s="1"/>
  <c r="AL41" i="2"/>
  <c r="AN41" i="2" s="1"/>
  <c r="AL40" i="2"/>
  <c r="AN40" i="2" s="1"/>
  <c r="AL39" i="2"/>
  <c r="AN39" i="2" s="1"/>
  <c r="AL38" i="2"/>
  <c r="AN38" i="2" s="1"/>
  <c r="AL37" i="2"/>
  <c r="AN37" i="2" s="1"/>
  <c r="AN35" i="2"/>
  <c r="AN34" i="2"/>
  <c r="AN33" i="2"/>
  <c r="AN32" i="2"/>
  <c r="AN31" i="2"/>
  <c r="AN29" i="2"/>
  <c r="AN28" i="2"/>
  <c r="AN27" i="2"/>
  <c r="AL26" i="2"/>
  <c r="AN26" i="2" s="1"/>
  <c r="AN25" i="2"/>
  <c r="AL24" i="2"/>
  <c r="AN24" i="2" s="1"/>
  <c r="AL23" i="2"/>
  <c r="AN23" i="2" s="1"/>
  <c r="AL22" i="2"/>
  <c r="AN22" i="2" s="1"/>
  <c r="AL21" i="2"/>
  <c r="AN21" i="2" s="1"/>
  <c r="AN19" i="2"/>
  <c r="AN18" i="2"/>
  <c r="AN17" i="2"/>
  <c r="AN16" i="2"/>
  <c r="AN15" i="2"/>
  <c r="AN14" i="2"/>
  <c r="AN13" i="2"/>
  <c r="AN12" i="2"/>
  <c r="AL11" i="2"/>
  <c r="AN11" i="2" s="1"/>
  <c r="AL10" i="2"/>
  <c r="AN10" i="2" s="1"/>
  <c r="AN9" i="2"/>
  <c r="AL8" i="2"/>
  <c r="AN8" i="2" s="1"/>
  <c r="AL7" i="2"/>
  <c r="AN7" i="2" s="1"/>
  <c r="AN6" i="2"/>
  <c r="AL5" i="2"/>
  <c r="AN5" i="2" s="1"/>
  <c r="AL67" i="1"/>
  <c r="AN67" i="1" s="1"/>
  <c r="AL66" i="1"/>
  <c r="AN66" i="1" s="1"/>
  <c r="AN65" i="1"/>
  <c r="AL64" i="1"/>
  <c r="AN64" i="1" s="1"/>
  <c r="AL63" i="1"/>
  <c r="AN63" i="1" s="1"/>
  <c r="AL62" i="1"/>
  <c r="AN62" i="1" s="1"/>
  <c r="AL61" i="1"/>
  <c r="AN61" i="1" s="1"/>
  <c r="AL60" i="1"/>
  <c r="AN60" i="1" s="1"/>
  <c r="AL59" i="1"/>
  <c r="AN59" i="1" s="1"/>
  <c r="AL58" i="1"/>
  <c r="AN58" i="1" s="1"/>
  <c r="AL57" i="1"/>
  <c r="AN57" i="1" s="1"/>
  <c r="AL56" i="1"/>
  <c r="AN56" i="1" s="1"/>
  <c r="AL55" i="1"/>
  <c r="AN55" i="1" s="1"/>
  <c r="AL54" i="1"/>
  <c r="AN54" i="1" s="1"/>
  <c r="AL53" i="1"/>
  <c r="AN53" i="1" s="1"/>
  <c r="AL51" i="1"/>
  <c r="AN51" i="1" s="1"/>
  <c r="AL50" i="1"/>
  <c r="AN50" i="1" s="1"/>
  <c r="AL49" i="1"/>
  <c r="AN49" i="1" s="1"/>
  <c r="AL48" i="1"/>
  <c r="AN48" i="1" s="1"/>
  <c r="AL47" i="1"/>
  <c r="AN47" i="1" s="1"/>
  <c r="AL46" i="1"/>
  <c r="AN46" i="1" s="1"/>
  <c r="AL45" i="1"/>
  <c r="AN45" i="1" s="1"/>
  <c r="AL44" i="1"/>
  <c r="AN44" i="1" s="1"/>
  <c r="AL43" i="1"/>
  <c r="AN43" i="1" s="1"/>
  <c r="AL42" i="1"/>
  <c r="AN42" i="1" s="1"/>
  <c r="AL41" i="1"/>
  <c r="AN41" i="1" s="1"/>
  <c r="AL40" i="1"/>
  <c r="AN40" i="1" s="1"/>
  <c r="AN39" i="1"/>
  <c r="AL38" i="1"/>
  <c r="AN38" i="1" s="1"/>
  <c r="AL37" i="1"/>
  <c r="AN37" i="1" s="1"/>
  <c r="AL35" i="1"/>
  <c r="AN35" i="1" s="1"/>
  <c r="AL34" i="1"/>
  <c r="AN34" i="1" s="1"/>
  <c r="AL33" i="1"/>
  <c r="AN33" i="1" s="1"/>
  <c r="AN32" i="1"/>
  <c r="AL31" i="1"/>
  <c r="AN31" i="1" s="1"/>
  <c r="AL30" i="1"/>
  <c r="AN30" i="1" s="1"/>
  <c r="AL29" i="1"/>
  <c r="AN29" i="1" s="1"/>
  <c r="AL28" i="1"/>
  <c r="AN28" i="1" s="1"/>
  <c r="AL27" i="1"/>
  <c r="AN27" i="1" s="1"/>
  <c r="AL26" i="1"/>
  <c r="AN26" i="1" s="1"/>
  <c r="AL25" i="1"/>
  <c r="AN25" i="1" s="1"/>
  <c r="AL24" i="1"/>
  <c r="AN24" i="1" s="1"/>
  <c r="AN23" i="1"/>
  <c r="AL22" i="1"/>
  <c r="AN22" i="1" s="1"/>
  <c r="AN21" i="1"/>
  <c r="AL19" i="1"/>
  <c r="AN19" i="1" s="1"/>
  <c r="AL18" i="1"/>
  <c r="AN18" i="1" s="1"/>
  <c r="AN17" i="1"/>
  <c r="AN16" i="1"/>
  <c r="AL15" i="1"/>
  <c r="AN15" i="1" s="1"/>
  <c r="AL14" i="1"/>
  <c r="AN14" i="1" s="1"/>
  <c r="AL13" i="1"/>
  <c r="AN13" i="1" s="1"/>
  <c r="AL12" i="1"/>
  <c r="AN12" i="1" s="1"/>
  <c r="AL11" i="1"/>
  <c r="AN11" i="1" s="1"/>
  <c r="AL10" i="1"/>
  <c r="AN10" i="1" s="1"/>
  <c r="AL9" i="1"/>
  <c r="AN9" i="1" s="1"/>
  <c r="AL8" i="1"/>
  <c r="AN8" i="1" s="1"/>
  <c r="AN7" i="1"/>
  <c r="AN6" i="1"/>
  <c r="AN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47" authorId="0" shapeId="0" xr:uid="{00000000-0006-0000-0000-000001000000}">
      <text>
        <r>
          <rPr>
            <sz val="10"/>
            <color rgb="FF000000"/>
            <rFont val="Arial"/>
            <scheme val="minor"/>
          </rPr>
          <t>23.12 к. р 1
	-Anonymous</t>
        </r>
      </text>
    </comment>
  </commentList>
</comments>
</file>

<file path=xl/sharedStrings.xml><?xml version="1.0" encoding="utf-8"?>
<sst xmlns="http://schemas.openxmlformats.org/spreadsheetml/2006/main" count="521" uniqueCount="232">
  <si>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</si>
  <si>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</si>
  <si>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</si>
  <si>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</si>
  <si>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</si>
  <si>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</si>
  <si>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</si>
  <si>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</si>
  <si>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</si>
  <si>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Количество часов оценочных процедур в год</t>
  </si>
  <si>
    <t>Количество часов по предмету в год</t>
  </si>
  <si>
    <t>Объем учебного времени, затрачиваемого на проведение оценочных процедур, %*</t>
  </si>
  <si>
    <t>Ф</t>
  </si>
  <si>
    <t>Р</t>
  </si>
  <si>
    <t>Ш</t>
  </si>
  <si>
    <t>всего</t>
  </si>
  <si>
    <t>Среднее общее образование</t>
  </si>
  <si>
    <t>10а класс (гуманитарный профиль)</t>
  </si>
  <si>
    <t>Русский язык</t>
  </si>
  <si>
    <t>КР-19.09</t>
  </si>
  <si>
    <t>06.12 кр</t>
  </si>
  <si>
    <t>24.01.кр</t>
  </si>
  <si>
    <t>24.03кр</t>
  </si>
  <si>
    <t>Литература</t>
  </si>
  <si>
    <t>КР03.10</t>
  </si>
  <si>
    <t>18.12 кс</t>
  </si>
  <si>
    <t>кр26.03</t>
  </si>
  <si>
    <t>Иностранный язык</t>
  </si>
  <si>
    <t>20.09-ВКР</t>
  </si>
  <si>
    <t>07.02-ПКР</t>
  </si>
  <si>
    <t>22.04-ИКР</t>
  </si>
  <si>
    <t>История</t>
  </si>
  <si>
    <t>17.09. вкр</t>
  </si>
  <si>
    <t>Обществознание</t>
  </si>
  <si>
    <t>География</t>
  </si>
  <si>
    <t>Алгебра и начала математического анализа</t>
  </si>
  <si>
    <t>ВКР1-16.09</t>
  </si>
  <si>
    <t>КР2-23.10</t>
  </si>
  <si>
    <t>КР3-05.02</t>
  </si>
  <si>
    <t>КР4-21.04</t>
  </si>
  <si>
    <t>КР5-12.04</t>
  </si>
  <si>
    <t>Геометрия</t>
  </si>
  <si>
    <t>КР1-03.12</t>
  </si>
  <si>
    <t>КР2-06.03</t>
  </si>
  <si>
    <t>КР3-22.04</t>
  </si>
  <si>
    <t>КР4-22.05</t>
  </si>
  <si>
    <t>Вероятность и статистика</t>
  </si>
  <si>
    <t>КР-18.04</t>
  </si>
  <si>
    <t>информатика</t>
  </si>
  <si>
    <t>Биология</t>
  </si>
  <si>
    <t>26.09 ВКР</t>
  </si>
  <si>
    <t>24.04 ИКР</t>
  </si>
  <si>
    <t>Физика</t>
  </si>
  <si>
    <t>05.12 кр</t>
  </si>
  <si>
    <t>13.03 кр</t>
  </si>
  <si>
    <t>Химия</t>
  </si>
  <si>
    <t>Физическая культура</t>
  </si>
  <si>
    <t>25.09ВТ</t>
  </si>
  <si>
    <t>21.04 ИТ</t>
  </si>
  <si>
    <t>ОБЗР</t>
  </si>
  <si>
    <t>10а класс (информ-технологический профиль)</t>
  </si>
  <si>
    <t>19.09 кр</t>
  </si>
  <si>
    <t>06.12.кр</t>
  </si>
  <si>
    <t>18.12 КС</t>
  </si>
  <si>
    <t>26.03кр</t>
  </si>
  <si>
    <t>16.09.-ВКР</t>
  </si>
  <si>
    <t>18.10-КР</t>
  </si>
  <si>
    <t>08.11-КР</t>
  </si>
  <si>
    <t>11.12-КР</t>
  </si>
  <si>
    <t>13.01.-КР</t>
  </si>
  <si>
    <t>10.02-КР</t>
  </si>
  <si>
    <t>26.03-КР</t>
  </si>
  <si>
    <t>14.04-КР</t>
  </si>
  <si>
    <t>12.05-КР</t>
  </si>
  <si>
    <t>29.10-КР</t>
  </si>
  <si>
    <t>12.11-КР</t>
  </si>
  <si>
    <t>10.12-КР</t>
  </si>
  <si>
    <t>14.02-КР</t>
  </si>
  <si>
    <t>01.04., 22.04-КР</t>
  </si>
  <si>
    <t>Информатика</t>
  </si>
  <si>
    <t>17.09-ВК</t>
  </si>
  <si>
    <t>26.09. ВКР</t>
  </si>
  <si>
    <t>к. р1 10.01</t>
  </si>
  <si>
    <t>25.04 к. р. 2</t>
  </si>
  <si>
    <t>25.09.ВТ</t>
  </si>
  <si>
    <t>10б класс (естественно-научный профиль)</t>
  </si>
  <si>
    <t>20.09. КР</t>
  </si>
  <si>
    <t>06.12 КР</t>
  </si>
  <si>
    <t>24.01 КР</t>
  </si>
  <si>
    <t xml:space="preserve">24.03 КР </t>
  </si>
  <si>
    <t>27.03. КС</t>
  </si>
  <si>
    <t>19.09-ВКР</t>
  </si>
  <si>
    <t>21.04-ИКР</t>
  </si>
  <si>
    <t>18.09 ВКР</t>
  </si>
  <si>
    <t>ВПР 15.04</t>
  </si>
  <si>
    <t>17.09 ВКР</t>
  </si>
  <si>
    <t>ВПР 16.04</t>
  </si>
  <si>
    <t>Статистика и вероятность</t>
  </si>
  <si>
    <t>19.09 вкр</t>
  </si>
  <si>
    <t>к. р1-23. 12</t>
  </si>
  <si>
    <t>20.09 ВКР</t>
  </si>
  <si>
    <t>11.12 АКР</t>
  </si>
  <si>
    <t>19.03 ПКР</t>
  </si>
  <si>
    <t>10б класс (гуманитарный профиль)</t>
  </si>
  <si>
    <t>20.09 КР</t>
  </si>
  <si>
    <t>24.03. КР</t>
  </si>
  <si>
    <t>26.03. КС</t>
  </si>
  <si>
    <t>19.09 ВКР</t>
  </si>
  <si>
    <t>07.02.ПКР</t>
  </si>
  <si>
    <t>21.04.ИКР</t>
  </si>
  <si>
    <t>30.09.ВКР</t>
  </si>
  <si>
    <t>28.04 ИКР</t>
  </si>
  <si>
    <t>к. р. 1 14.01</t>
  </si>
  <si>
    <t>23.04 ИТ</t>
  </si>
  <si>
    <t>11а класс( информационно-техн. профиль)</t>
  </si>
  <si>
    <t>12.09.КР</t>
  </si>
  <si>
    <t>28.11 КР</t>
  </si>
  <si>
    <t>13.02 КР</t>
  </si>
  <si>
    <t>17.04 ИТ</t>
  </si>
  <si>
    <t>14.03 КС</t>
  </si>
  <si>
    <t>7.02.ПР</t>
  </si>
  <si>
    <t>18.04 ИКР</t>
  </si>
  <si>
    <t xml:space="preserve">26.09 ВКР </t>
  </si>
  <si>
    <t>22.04 КР</t>
  </si>
  <si>
    <t xml:space="preserve">24.09 ВКР </t>
  </si>
  <si>
    <t>25.04 КР</t>
  </si>
  <si>
    <t xml:space="preserve">тем.к.р 28.01.25 </t>
  </si>
  <si>
    <t>Алгебра</t>
  </si>
  <si>
    <t xml:space="preserve">18.09  
ВКР№1
</t>
  </si>
  <si>
    <t>18.10 
КР№2</t>
  </si>
  <si>
    <t xml:space="preserve">08.11 
КР №3
</t>
  </si>
  <si>
    <t xml:space="preserve">13.12 
КР №4
</t>
  </si>
  <si>
    <t xml:space="preserve">31.01 
КР №5
</t>
  </si>
  <si>
    <t xml:space="preserve">24.02 
КР №6
</t>
  </si>
  <si>
    <t xml:space="preserve">12.03 
КР № 7
</t>
  </si>
  <si>
    <t>03.10
КР №1</t>
  </si>
  <si>
    <t xml:space="preserve">12.11
КР №2 
</t>
  </si>
  <si>
    <t xml:space="preserve">19.12
КР №3
</t>
  </si>
  <si>
    <t>06.03 
КР №4</t>
  </si>
  <si>
    <t xml:space="preserve">23.03
КР №5
</t>
  </si>
  <si>
    <t xml:space="preserve">15.04
КР №6
</t>
  </si>
  <si>
    <t>21.03 
 ИКР</t>
  </si>
  <si>
    <t>16.09-ВК</t>
  </si>
  <si>
    <t>28.11 кр</t>
  </si>
  <si>
    <t>04.03 кр</t>
  </si>
  <si>
    <t>к. р1 16.12</t>
  </si>
  <si>
    <t>14.04 к. р 2</t>
  </si>
  <si>
    <t>23.09. ВТ</t>
  </si>
  <si>
    <t>3.04. ИТ</t>
  </si>
  <si>
    <t>11б класс (гуманитарный профиль)</t>
  </si>
  <si>
    <t>17.09 КР</t>
  </si>
  <si>
    <t>13.02. КР</t>
  </si>
  <si>
    <t>17.04. ИТ</t>
  </si>
  <si>
    <t>19.03. КС</t>
  </si>
  <si>
    <t>7.02 ПК</t>
  </si>
  <si>
    <t xml:space="preserve">25.09 ВКР </t>
  </si>
  <si>
    <t>13.11 КР N 2</t>
  </si>
  <si>
    <t>26.03 КР N3</t>
  </si>
  <si>
    <t>14.11 КР N 2</t>
  </si>
  <si>
    <t>27.03 КР N3</t>
  </si>
  <si>
    <t>тем к.р. 28.01.25</t>
  </si>
  <si>
    <t xml:space="preserve">18.09
ВКР№1
</t>
  </si>
  <si>
    <t xml:space="preserve">16.10 
КР №2
</t>
  </si>
  <si>
    <t xml:space="preserve">11.12 
КР №3
</t>
  </si>
  <si>
    <t xml:space="preserve">26.02 
КР №4
</t>
  </si>
  <si>
    <t xml:space="preserve">24.12
КР №1
</t>
  </si>
  <si>
    <t xml:space="preserve">11.03.
КР №2
23.03
КР  №3 
</t>
  </si>
  <si>
    <t>21.03 
ИКР</t>
  </si>
  <si>
    <t>23.04 ИКР</t>
  </si>
  <si>
    <t>к. р 1 17.12</t>
  </si>
  <si>
    <t>к. р 2 15.04</t>
  </si>
  <si>
    <t>03.04.ИТ</t>
  </si>
  <si>
    <t>11б класс (естеств-научн. профиль)</t>
  </si>
  <si>
    <t>17.09. КР</t>
  </si>
  <si>
    <t>19.03 КС</t>
  </si>
  <si>
    <t>25.09 ВКР</t>
  </si>
  <si>
    <t>29.03 КР 2</t>
  </si>
  <si>
    <t>24.09 ВКР</t>
  </si>
  <si>
    <t>3.04 КР 2</t>
  </si>
  <si>
    <t>тем.к.р.28.01.25.</t>
  </si>
  <si>
    <t>12.12 АКР</t>
  </si>
  <si>
    <t>20.03 ПКР</t>
  </si>
  <si>
    <t>вкр 17.09</t>
  </si>
  <si>
    <t>.14.10 к. р 1</t>
  </si>
  <si>
    <t>12.11кр 2</t>
  </si>
  <si>
    <t>17.01кр3</t>
  </si>
  <si>
    <t>11.03кр4</t>
  </si>
  <si>
    <t>03.04. ИТ</t>
  </si>
  <si>
    <t>18. 09 вкр</t>
  </si>
  <si>
    <t>ВТ-23.09</t>
  </si>
  <si>
    <t>ВТ-14.09</t>
  </si>
  <si>
    <t>ВТ-12.09</t>
  </si>
  <si>
    <t>ВКР-10.09</t>
  </si>
  <si>
    <t>ВКР-13.09</t>
  </si>
  <si>
    <t>ВТ-18.09</t>
  </si>
  <si>
    <t>ВПР-28.04.</t>
  </si>
  <si>
    <t>ВПР-30.04</t>
  </si>
  <si>
    <t>ВПР-06.05</t>
  </si>
  <si>
    <t>ВПР-07.05</t>
  </si>
  <si>
    <t>ВТ-10.09</t>
  </si>
  <si>
    <t>ВТ-17.09</t>
  </si>
  <si>
    <t>ВТ-24.09</t>
  </si>
  <si>
    <t>ИКР-29.04</t>
  </si>
  <si>
    <t>ИКР-13.05</t>
  </si>
  <si>
    <t>ИТ-14.05</t>
  </si>
  <si>
    <t>ВТ-26.09</t>
  </si>
  <si>
    <t>ВТ-13.09</t>
  </si>
  <si>
    <t>ВТ-11.09</t>
  </si>
  <si>
    <t>ВКР-12.09</t>
  </si>
  <si>
    <t>ВТ-27.09</t>
  </si>
  <si>
    <t>ВКР-17.09</t>
  </si>
  <si>
    <t>ИТ-29.04</t>
  </si>
  <si>
    <t>ИТ-25.04</t>
  </si>
  <si>
    <t>к. р 2 24.04</t>
  </si>
  <si>
    <t>КР-06.05</t>
  </si>
  <si>
    <t>16.04 
КР № 5
ЕГЭ
30.04 
ИКР №6</t>
  </si>
  <si>
    <t xml:space="preserve">11.03.
КР №2
23.03
КР  №3 </t>
  </si>
  <si>
    <t xml:space="preserve">02.04 
КР №8
30.04 
ИКР №9
</t>
  </si>
  <si>
    <t>ВТ-25.09</t>
  </si>
  <si>
    <t>ВКР-25.09</t>
  </si>
  <si>
    <t>ВТ-30.09</t>
  </si>
  <si>
    <t>ИКР - 28.04</t>
  </si>
  <si>
    <t>ИКР-23.04</t>
  </si>
  <si>
    <t>ИТ-06.05</t>
  </si>
  <si>
    <t>ИТ-16.05</t>
  </si>
  <si>
    <t>16.04 
КР № 5
30.04 
ИКР №6</t>
  </si>
  <si>
    <t>ВТ-16.09</t>
  </si>
  <si>
    <t>ВКР-26.09</t>
  </si>
  <si>
    <t>ИТ-24.04</t>
  </si>
  <si>
    <t>ИТ-22.04</t>
  </si>
  <si>
    <t>ИТК-29.04</t>
  </si>
  <si>
    <t>ИТ-30.04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</si>
</sst>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\ dd\.mm\.yy"/>
    <numFmt numFmtId="165" formatCode="d\.m\.yy"/>
    <numFmt numFmtId="166" formatCode="dd\.mm\.yy"/>
    <numFmt numFmtId="167" formatCode="dd\.mm"/>
    <numFmt numFmtId="168" formatCode="d\.m"/>
  </numFmts>
  <fonts count="11">
    <font>
      <sz val="10"/>
      <color rgb="FF000000"/>
      <name val="Arial"/>
      <scheme val="minor"/>
    </font>
    <font>
      <sz val="12"/>
      <color rgb="FF000000"/>
      <name val="Arial"/>
    </font>
    <font>
      <sz val="12"/>
      <color rgb="FF000000"/>
      <name val="&quot;\&quot;\\\&quot;Times New Roman\\\&quot;\&quot;&quot;"/>
    </font>
    <font>
      <sz val="10"/>
      <name val="Arial"/>
    </font>
    <font>
      <sz val="7"/>
      <color rgb="FF000000"/>
      <name val="&quot;\&quot;\\\&quot;Times New Roman\\\&quot;\&quot;&quot;"/>
    </font>
    <font>
      <sz val="10"/>
      <color rgb="FF000000"/>
      <name val="Arial"/>
    </font>
    <font>
      <sz val="8"/>
      <color rgb="FF000000"/>
      <name val="&quot;\&quot;\\\&quot;Times New Roman\\\&quot;\&quot;&quot;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31F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1" xfId="0" applyFont="1" applyBorder="1" applyAlignment="1"/>
    <xf numFmtId="0" fontId="1" fillId="0" borderId="7" xfId="0" applyFont="1" applyBorder="1" applyAlignment="1"/>
    <xf numFmtId="0" fontId="2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vertical="top"/>
    </xf>
    <xf numFmtId="0" fontId="2" fillId="3" borderId="8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vertical="top"/>
    </xf>
    <xf numFmtId="0" fontId="2" fillId="0" borderId="7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>
      <alignment horizontal="right"/>
    </xf>
    <xf numFmtId="10" fontId="2" fillId="0" borderId="5" xfId="0" applyNumberFormat="1" applyFont="1" applyBorder="1" applyAlignment="1">
      <alignment horizontal="center" vertical="top"/>
    </xf>
    <xf numFmtId="0" fontId="2" fillId="3" borderId="8" xfId="0" applyFont="1" applyFill="1" applyBorder="1" applyAlignment="1">
      <alignment horizontal="left" vertical="top"/>
    </xf>
    <xf numFmtId="166" fontId="2" fillId="3" borderId="5" xfId="0" applyNumberFormat="1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165" fontId="2" fillId="3" borderId="5" xfId="0" applyNumberFormat="1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0" borderId="8" xfId="0" applyFont="1" applyBorder="1" applyAlignment="1"/>
    <xf numFmtId="0" fontId="2" fillId="3" borderId="10" xfId="0" applyFont="1" applyFill="1" applyBorder="1" applyAlignment="1">
      <alignment horizontal="left" vertical="top"/>
    </xf>
    <xf numFmtId="0" fontId="5" fillId="3" borderId="5" xfId="0" applyFont="1" applyFill="1" applyBorder="1" applyAlignment="1"/>
    <xf numFmtId="0" fontId="2" fillId="0" borderId="1" xfId="0" applyFont="1" applyBorder="1" applyAlignment="1"/>
    <xf numFmtId="0" fontId="2" fillId="0" borderId="8" xfId="0" applyFont="1" applyBorder="1" applyAlignment="1"/>
    <xf numFmtId="0" fontId="1" fillId="0" borderId="4" xfId="0" applyFont="1" applyBorder="1" applyAlignment="1"/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1" xfId="0" applyFont="1" applyBorder="1" applyAlignment="1"/>
    <xf numFmtId="0" fontId="5" fillId="3" borderId="5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/>
    </xf>
    <xf numFmtId="0" fontId="9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167" fontId="8" fillId="0" borderId="5" xfId="0" applyNumberFormat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8" fontId="8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167" fontId="8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3" fillId="0" borderId="4" xfId="0" applyFont="1" applyBorder="1"/>
    <xf numFmtId="0" fontId="3" fillId="0" borderId="5" xfId="0" applyFont="1" applyBorder="1"/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/>
    <xf numFmtId="0" fontId="4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/>
    <xf numFmtId="0" fontId="3" fillId="0" borderId="3" xfId="0" applyFont="1" applyBorder="1"/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N68"/>
  <sheetViews>
    <sheetView workbookViewId="0">
      <pane xSplit="1" ySplit="2" topLeftCell="AD57" activePane="bottomRight" state="frozen"/>
      <selection pane="topRight" activeCell="B1" sqref="B1"/>
      <selection pane="bottomLeft" activeCell="A3" sqref="A3"/>
      <selection pane="bottomRight" activeCell="AL11" sqref="AL11"/>
    </sheetView>
  </sheetViews>
  <sheetFormatPr defaultColWidth="12.7109375" defaultRowHeight="15.75" customHeight="1"/>
  <cols>
    <col min="1" max="1" width="42.7109375" customWidth="1"/>
  </cols>
  <sheetData>
    <row r="1" spans="1:40" ht="15">
      <c r="A1" s="1"/>
      <c r="B1" s="92" t="s">
        <v>0</v>
      </c>
      <c r="C1" s="93"/>
      <c r="D1" s="93"/>
      <c r="E1" s="94"/>
      <c r="F1" s="92" t="s">
        <v>1</v>
      </c>
      <c r="G1" s="93"/>
      <c r="H1" s="93"/>
      <c r="I1" s="94"/>
      <c r="J1" s="92" t="s">
        <v>2</v>
      </c>
      <c r="K1" s="93"/>
      <c r="L1" s="93"/>
      <c r="M1" s="94"/>
      <c r="N1" s="92" t="s">
        <v>3</v>
      </c>
      <c r="O1" s="93"/>
      <c r="P1" s="93"/>
      <c r="Q1" s="94"/>
      <c r="R1" s="92" t="s">
        <v>4</v>
      </c>
      <c r="S1" s="93"/>
      <c r="T1" s="93"/>
      <c r="U1" s="94"/>
      <c r="V1" s="86" t="s">
        <v>5</v>
      </c>
      <c r="W1" s="87"/>
      <c r="X1" s="87"/>
      <c r="Y1" s="88"/>
      <c r="Z1" s="86" t="s">
        <v>6</v>
      </c>
      <c r="AA1" s="87"/>
      <c r="AB1" s="87"/>
      <c r="AC1" s="88"/>
      <c r="AD1" s="86" t="s">
        <v>7</v>
      </c>
      <c r="AE1" s="87"/>
      <c r="AF1" s="87"/>
      <c r="AG1" s="88"/>
      <c r="AH1" s="86" t="s">
        <v>8</v>
      </c>
      <c r="AI1" s="87"/>
      <c r="AJ1" s="87"/>
      <c r="AK1" s="88"/>
      <c r="AL1" s="89" t="s">
        <v>9</v>
      </c>
      <c r="AM1" s="91" t="s">
        <v>10</v>
      </c>
      <c r="AN1" s="89" t="s">
        <v>11</v>
      </c>
    </row>
    <row r="2" spans="1:40" ht="15">
      <c r="A2" s="2"/>
      <c r="B2" s="3" t="s">
        <v>12</v>
      </c>
      <c r="C2" s="3" t="s">
        <v>13</v>
      </c>
      <c r="D2" s="3" t="s">
        <v>14</v>
      </c>
      <c r="E2" s="3" t="s">
        <v>15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12</v>
      </c>
      <c r="S2" s="3" t="s">
        <v>13</v>
      </c>
      <c r="T2" s="3" t="s">
        <v>14</v>
      </c>
      <c r="U2" s="3" t="s">
        <v>15</v>
      </c>
      <c r="V2" s="4" t="s">
        <v>12</v>
      </c>
      <c r="W2" s="4" t="s">
        <v>13</v>
      </c>
      <c r="X2" s="4" t="s">
        <v>14</v>
      </c>
      <c r="Y2" s="4" t="s">
        <v>15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12</v>
      </c>
      <c r="AE2" s="4" t="s">
        <v>13</v>
      </c>
      <c r="AF2" s="4" t="s">
        <v>14</v>
      </c>
      <c r="AG2" s="4" t="s">
        <v>15</v>
      </c>
      <c r="AH2" s="4" t="s">
        <v>12</v>
      </c>
      <c r="AI2" s="4" t="s">
        <v>13</v>
      </c>
      <c r="AJ2" s="4" t="s">
        <v>14</v>
      </c>
      <c r="AK2" s="4" t="s">
        <v>15</v>
      </c>
      <c r="AL2" s="90"/>
      <c r="AM2" s="90"/>
      <c r="AN2" s="90"/>
    </row>
    <row r="3" spans="1:40" ht="15">
      <c r="A3" s="5" t="s">
        <v>16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7"/>
      <c r="AM3" s="7"/>
      <c r="AN3" s="7"/>
    </row>
    <row r="4" spans="1:40" ht="15">
      <c r="A4" s="9" t="s">
        <v>17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45"/>
      <c r="T4" s="11"/>
      <c r="U4" s="11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1"/>
      <c r="AM4" s="11"/>
      <c r="AN4" s="11"/>
    </row>
    <row r="5" spans="1:40" ht="15">
      <c r="A5" s="13" t="s">
        <v>18</v>
      </c>
      <c r="B5" s="14"/>
      <c r="C5" s="14"/>
      <c r="D5" s="30" t="s">
        <v>19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 t="s">
        <v>20</v>
      </c>
      <c r="Q5" s="30">
        <v>1</v>
      </c>
      <c r="R5" s="42"/>
      <c r="S5" s="37"/>
      <c r="T5" s="30" t="s">
        <v>21</v>
      </c>
      <c r="U5" s="30">
        <v>1</v>
      </c>
      <c r="V5" s="30"/>
      <c r="W5" s="30"/>
      <c r="X5" s="30"/>
      <c r="Y5" s="30"/>
      <c r="Z5" s="30"/>
      <c r="AA5" s="30"/>
      <c r="AB5" s="30" t="s">
        <v>22</v>
      </c>
      <c r="AC5" s="30">
        <v>1</v>
      </c>
      <c r="AD5" s="30" t="s">
        <v>195</v>
      </c>
      <c r="AE5" s="30"/>
      <c r="AF5" s="30"/>
      <c r="AG5" s="30">
        <v>1</v>
      </c>
      <c r="AH5" s="30"/>
      <c r="AI5" s="30"/>
      <c r="AJ5" s="30"/>
      <c r="AK5" s="30"/>
      <c r="AL5" s="3">
        <v>4</v>
      </c>
      <c r="AM5" s="39">
        <v>136</v>
      </c>
      <c r="AN5" s="17">
        <f t="shared" ref="AN5:AN19" si="0">AL5/AM5</f>
        <v>2.9411764705882353E-2</v>
      </c>
    </row>
    <row r="6" spans="1:40" ht="15">
      <c r="A6" s="13" t="s">
        <v>23</v>
      </c>
      <c r="B6" s="14"/>
      <c r="C6" s="14"/>
      <c r="D6" s="30" t="s">
        <v>189</v>
      </c>
      <c r="E6" s="30"/>
      <c r="F6" s="30"/>
      <c r="G6" s="30"/>
      <c r="H6" s="30" t="s">
        <v>24</v>
      </c>
      <c r="I6" s="30"/>
      <c r="J6" s="30"/>
      <c r="K6" s="30"/>
      <c r="L6" s="30"/>
      <c r="M6" s="30"/>
      <c r="N6" s="30"/>
      <c r="O6" s="30"/>
      <c r="P6" s="30" t="s">
        <v>25</v>
      </c>
      <c r="Q6" s="30"/>
      <c r="R6" s="42"/>
      <c r="S6" s="44"/>
      <c r="T6" s="30"/>
      <c r="U6" s="30"/>
      <c r="V6" s="30"/>
      <c r="W6" s="30"/>
      <c r="X6" s="30"/>
      <c r="Y6" s="30"/>
      <c r="Z6" s="30"/>
      <c r="AA6" s="30"/>
      <c r="AB6" s="30" t="s">
        <v>26</v>
      </c>
      <c r="AC6" s="30">
        <v>1</v>
      </c>
      <c r="AD6" s="30"/>
      <c r="AE6" s="30"/>
      <c r="AF6" s="30"/>
      <c r="AG6" s="30"/>
      <c r="AH6" s="30" t="s">
        <v>197</v>
      </c>
      <c r="AI6" s="30"/>
      <c r="AJ6" s="30"/>
      <c r="AK6" s="30">
        <v>1</v>
      </c>
      <c r="AL6" s="3">
        <v>2</v>
      </c>
      <c r="AM6" s="39">
        <v>102</v>
      </c>
      <c r="AN6" s="17">
        <f t="shared" si="0"/>
        <v>1.9607843137254902E-2</v>
      </c>
    </row>
    <row r="7" spans="1:40" ht="15">
      <c r="A7" s="13" t="s">
        <v>27</v>
      </c>
      <c r="B7" s="14"/>
      <c r="C7" s="14"/>
      <c r="D7" s="30" t="s">
        <v>28</v>
      </c>
      <c r="E7" s="30">
        <v>1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42"/>
      <c r="S7" s="44"/>
      <c r="T7" s="30"/>
      <c r="U7" s="30"/>
      <c r="V7" s="30"/>
      <c r="W7" s="30"/>
      <c r="X7" s="30" t="s">
        <v>29</v>
      </c>
      <c r="Y7" s="30">
        <v>1</v>
      </c>
      <c r="Z7" s="30"/>
      <c r="AA7" s="30"/>
      <c r="AB7" s="30"/>
      <c r="AC7" s="30"/>
      <c r="AD7" s="30"/>
      <c r="AE7" s="30"/>
      <c r="AF7" s="30" t="s">
        <v>30</v>
      </c>
      <c r="AG7" s="30">
        <v>1</v>
      </c>
      <c r="AH7" s="30" t="s">
        <v>198</v>
      </c>
      <c r="AI7" s="30"/>
      <c r="AJ7" s="30"/>
      <c r="AK7" s="30">
        <v>1</v>
      </c>
      <c r="AL7" s="3">
        <v>3</v>
      </c>
      <c r="AM7" s="39">
        <v>102</v>
      </c>
      <c r="AN7" s="17">
        <f t="shared" si="0"/>
        <v>2.9411764705882353E-2</v>
      </c>
    </row>
    <row r="8" spans="1:40" ht="15">
      <c r="A8" s="13" t="s">
        <v>31</v>
      </c>
      <c r="B8" s="14"/>
      <c r="C8" s="14"/>
      <c r="D8" s="30" t="s">
        <v>32</v>
      </c>
      <c r="E8" s="30">
        <v>1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 t="s">
        <v>197</v>
      </c>
      <c r="AI8" s="30"/>
      <c r="AJ8" s="30"/>
      <c r="AK8" s="30">
        <v>1</v>
      </c>
      <c r="AL8" s="3">
        <f t="shared" ref="AL8:AL17" si="1">E8+I8+M8+Q8+U8+Y8+AC8+AG8+AK8</f>
        <v>2</v>
      </c>
      <c r="AM8" s="39">
        <v>136</v>
      </c>
      <c r="AN8" s="17">
        <f t="shared" si="0"/>
        <v>1.4705882352941176E-2</v>
      </c>
    </row>
    <row r="9" spans="1:40" ht="15">
      <c r="A9" s="13" t="s">
        <v>33</v>
      </c>
      <c r="B9" s="14"/>
      <c r="C9" s="14"/>
      <c r="D9" s="30" t="s">
        <v>188</v>
      </c>
      <c r="E9" s="30">
        <v>1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 t="s">
        <v>197</v>
      </c>
      <c r="AI9" s="30"/>
      <c r="AJ9" s="30"/>
      <c r="AK9" s="30">
        <v>1</v>
      </c>
      <c r="AL9" s="3">
        <f t="shared" si="1"/>
        <v>2</v>
      </c>
      <c r="AM9" s="39">
        <v>136</v>
      </c>
      <c r="AN9" s="17">
        <f t="shared" si="0"/>
        <v>1.4705882352941176E-2</v>
      </c>
    </row>
    <row r="10" spans="1:40" ht="15">
      <c r="A10" s="13" t="s">
        <v>34</v>
      </c>
      <c r="B10" s="14"/>
      <c r="C10" s="14"/>
      <c r="D10" s="31" t="s">
        <v>190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 t="s">
        <v>197</v>
      </c>
      <c r="AI10" s="30"/>
      <c r="AJ10" s="30"/>
      <c r="AK10" s="30">
        <v>1</v>
      </c>
      <c r="AL10" s="3">
        <f t="shared" si="1"/>
        <v>1</v>
      </c>
      <c r="AM10" s="39">
        <v>34</v>
      </c>
      <c r="AN10" s="17">
        <f t="shared" si="0"/>
        <v>2.9411764705882353E-2</v>
      </c>
    </row>
    <row r="11" spans="1:40" ht="15">
      <c r="A11" s="13" t="s">
        <v>35</v>
      </c>
      <c r="B11" s="14"/>
      <c r="C11" s="14"/>
      <c r="D11" s="30" t="s">
        <v>36</v>
      </c>
      <c r="E11" s="30">
        <v>1</v>
      </c>
      <c r="F11" s="30"/>
      <c r="G11" s="30"/>
      <c r="H11" s="30" t="s">
        <v>37</v>
      </c>
      <c r="I11" s="30">
        <v>1</v>
      </c>
      <c r="J11" s="30"/>
      <c r="K11" s="30"/>
      <c r="L11" s="32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 t="s">
        <v>38</v>
      </c>
      <c r="Y11" s="30">
        <v>1</v>
      </c>
      <c r="Z11" s="30"/>
      <c r="AA11" s="30"/>
      <c r="AB11" s="30" t="s">
        <v>39</v>
      </c>
      <c r="AC11" s="30">
        <v>1</v>
      </c>
      <c r="AD11" s="30" t="s">
        <v>196</v>
      </c>
      <c r="AE11" s="30"/>
      <c r="AF11" s="30" t="s">
        <v>40</v>
      </c>
      <c r="AG11" s="30">
        <v>2</v>
      </c>
      <c r="AH11" s="30"/>
      <c r="AI11" s="30"/>
      <c r="AJ11" s="33"/>
      <c r="AK11" s="30"/>
      <c r="AL11" s="3">
        <f t="shared" si="1"/>
        <v>6</v>
      </c>
      <c r="AM11" s="39">
        <v>68</v>
      </c>
      <c r="AN11" s="17">
        <f t="shared" si="0"/>
        <v>8.8235294117647065E-2</v>
      </c>
    </row>
    <row r="12" spans="1:40" ht="15">
      <c r="A12" s="13" t="s">
        <v>41</v>
      </c>
      <c r="B12" s="14"/>
      <c r="C12" s="14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 t="s">
        <v>42</v>
      </c>
      <c r="Q12" s="30">
        <v>1</v>
      </c>
      <c r="R12" s="30"/>
      <c r="S12" s="30"/>
      <c r="T12" s="30"/>
      <c r="U12" s="30"/>
      <c r="V12" s="30"/>
      <c r="W12" s="30"/>
      <c r="X12" s="33"/>
      <c r="Y12" s="30"/>
      <c r="Z12" s="30"/>
      <c r="AA12" s="30"/>
      <c r="AB12" s="30" t="s">
        <v>43</v>
      </c>
      <c r="AC12" s="30">
        <v>1</v>
      </c>
      <c r="AD12" s="30"/>
      <c r="AE12" s="30"/>
      <c r="AF12" s="30" t="s">
        <v>44</v>
      </c>
      <c r="AG12" s="30">
        <v>1</v>
      </c>
      <c r="AH12" s="30"/>
      <c r="AI12" s="30"/>
      <c r="AJ12" s="30" t="s">
        <v>45</v>
      </c>
      <c r="AK12" s="30">
        <v>1</v>
      </c>
      <c r="AL12" s="3">
        <f t="shared" si="1"/>
        <v>4</v>
      </c>
      <c r="AM12" s="39">
        <v>68</v>
      </c>
      <c r="AN12" s="17">
        <f t="shared" si="0"/>
        <v>5.8823529411764705E-2</v>
      </c>
    </row>
    <row r="13" spans="1:40" ht="15">
      <c r="A13" s="13" t="s">
        <v>46</v>
      </c>
      <c r="B13" s="14"/>
      <c r="C13" s="14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 t="s">
        <v>47</v>
      </c>
      <c r="AG13" s="30">
        <v>1</v>
      </c>
      <c r="AH13" s="30"/>
      <c r="AI13" s="30"/>
      <c r="AJ13" s="30"/>
      <c r="AK13" s="30"/>
      <c r="AL13" s="3">
        <f t="shared" si="1"/>
        <v>1</v>
      </c>
      <c r="AM13" s="39">
        <v>34</v>
      </c>
      <c r="AN13" s="17">
        <f t="shared" si="0"/>
        <v>2.9411764705882353E-2</v>
      </c>
    </row>
    <row r="14" spans="1:40" ht="15">
      <c r="A14" s="13" t="s">
        <v>48</v>
      </c>
      <c r="B14" s="14"/>
      <c r="C14" s="14"/>
      <c r="D14" s="30" t="s">
        <v>191</v>
      </c>
      <c r="E14" s="30">
        <v>1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">
        <f t="shared" si="1"/>
        <v>1</v>
      </c>
      <c r="AM14" s="39">
        <v>34</v>
      </c>
      <c r="AN14" s="17">
        <f t="shared" si="0"/>
        <v>2.9411764705882353E-2</v>
      </c>
    </row>
    <row r="15" spans="1:40" ht="15">
      <c r="A15" s="13" t="s">
        <v>49</v>
      </c>
      <c r="B15" s="14"/>
      <c r="C15" s="14"/>
      <c r="D15" s="30" t="s">
        <v>50</v>
      </c>
      <c r="E15" s="30">
        <v>1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43"/>
      <c r="T15" s="43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 t="s">
        <v>51</v>
      </c>
      <c r="AG15" s="30">
        <v>1</v>
      </c>
      <c r="AH15" s="30"/>
      <c r="AI15" s="30"/>
      <c r="AJ15" s="30"/>
      <c r="AK15" s="30"/>
      <c r="AL15" s="3">
        <f t="shared" si="1"/>
        <v>2</v>
      </c>
      <c r="AM15" s="39">
        <v>34</v>
      </c>
      <c r="AN15" s="17">
        <f t="shared" si="0"/>
        <v>5.8823529411764705E-2</v>
      </c>
    </row>
    <row r="16" spans="1:40" ht="15">
      <c r="A16" s="13" t="s">
        <v>52</v>
      </c>
      <c r="B16" s="14"/>
      <c r="C16" s="14"/>
      <c r="D16" s="34" t="s">
        <v>192</v>
      </c>
      <c r="E16" s="35">
        <v>1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 t="s">
        <v>53</v>
      </c>
      <c r="Q16" s="30">
        <v>1</v>
      </c>
      <c r="R16" s="42"/>
      <c r="S16" s="37"/>
      <c r="T16" s="44"/>
      <c r="U16" s="30"/>
      <c r="V16" s="30"/>
      <c r="W16" s="30"/>
      <c r="X16" s="30"/>
      <c r="Y16" s="30"/>
      <c r="Z16" s="30"/>
      <c r="AA16" s="30"/>
      <c r="AB16" s="30" t="s">
        <v>54</v>
      </c>
      <c r="AC16" s="30">
        <v>1</v>
      </c>
      <c r="AD16" s="30"/>
      <c r="AE16" s="30"/>
      <c r="AF16" s="30"/>
      <c r="AG16" s="30"/>
      <c r="AH16" s="30" t="s">
        <v>198</v>
      </c>
      <c r="AI16" s="30"/>
      <c r="AJ16" s="30"/>
      <c r="AK16" s="30">
        <v>1</v>
      </c>
      <c r="AL16" s="3">
        <f t="shared" si="1"/>
        <v>4</v>
      </c>
      <c r="AM16" s="39">
        <v>68</v>
      </c>
      <c r="AN16" s="17">
        <f t="shared" si="0"/>
        <v>5.8823529411764705E-2</v>
      </c>
    </row>
    <row r="17" spans="1:40" ht="15">
      <c r="A17" s="13" t="s">
        <v>55</v>
      </c>
      <c r="B17" s="14"/>
      <c r="C17" s="14"/>
      <c r="D17" s="36" t="s">
        <v>193</v>
      </c>
      <c r="E17" s="30">
        <v>1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42"/>
      <c r="S17" s="44"/>
      <c r="T17" s="44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 t="s">
        <v>198</v>
      </c>
      <c r="AI17" s="30"/>
      <c r="AJ17" s="30"/>
      <c r="AK17" s="30">
        <v>1</v>
      </c>
      <c r="AL17" s="3">
        <f t="shared" si="1"/>
        <v>2</v>
      </c>
      <c r="AM17" s="39">
        <v>34</v>
      </c>
      <c r="AN17" s="17">
        <f t="shared" si="0"/>
        <v>5.8823529411764705E-2</v>
      </c>
    </row>
    <row r="18" spans="1:40" ht="15">
      <c r="A18" s="13" t="s">
        <v>56</v>
      </c>
      <c r="B18" s="14"/>
      <c r="C18" s="14"/>
      <c r="D18" s="30" t="s">
        <v>57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 t="s">
        <v>58</v>
      </c>
      <c r="AG18" s="30">
        <v>1</v>
      </c>
      <c r="AH18" s="30"/>
      <c r="AI18" s="30"/>
      <c r="AJ18" s="30"/>
      <c r="AK18" s="30"/>
      <c r="AL18" s="3">
        <f t="shared" ref="AL18:AL19" si="2">E18+I18+M18+Q18+U18+Y18+AC18+AG18+AK18</f>
        <v>2</v>
      </c>
      <c r="AM18" s="39">
        <v>68</v>
      </c>
      <c r="AN18" s="17">
        <f t="shared" si="0"/>
        <v>2.9411764705882353E-2</v>
      </c>
    </row>
    <row r="19" spans="1:40" ht="15">
      <c r="A19" s="13" t="s">
        <v>59</v>
      </c>
      <c r="B19" s="14"/>
      <c r="C19" s="14"/>
      <c r="D19" s="30" t="s">
        <v>194</v>
      </c>
      <c r="E19" s="30">
        <v>1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47" t="s">
        <v>204</v>
      </c>
      <c r="AK19" s="47">
        <v>1</v>
      </c>
      <c r="AL19" s="3">
        <f t="shared" si="2"/>
        <v>2</v>
      </c>
      <c r="AM19" s="39">
        <v>34</v>
      </c>
      <c r="AN19" s="17">
        <f t="shared" si="0"/>
        <v>5.8823529411764705E-2</v>
      </c>
    </row>
    <row r="20" spans="1:40" ht="15">
      <c r="A20" s="18" t="s">
        <v>60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2"/>
      <c r="W20" s="12"/>
      <c r="X20" s="12"/>
      <c r="Y20" s="12"/>
      <c r="Z20" s="12"/>
      <c r="AA20" s="12"/>
      <c r="AB20" s="12"/>
      <c r="AC20" s="16"/>
      <c r="AD20" s="12"/>
      <c r="AE20" s="12"/>
      <c r="AF20" s="12"/>
      <c r="AG20" s="38"/>
      <c r="AH20" s="12"/>
      <c r="AI20" s="12"/>
      <c r="AJ20" s="12"/>
      <c r="AK20" s="38"/>
      <c r="AL20" s="11"/>
      <c r="AM20" s="60"/>
      <c r="AN20" s="11"/>
    </row>
    <row r="21" spans="1:40" ht="15.75" customHeight="1">
      <c r="A21" s="13" t="s">
        <v>18</v>
      </c>
      <c r="B21" s="14"/>
      <c r="C21" s="14"/>
      <c r="D21" s="47" t="s">
        <v>61</v>
      </c>
      <c r="E21" s="47">
        <v>1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 t="s">
        <v>62</v>
      </c>
      <c r="Q21" s="47">
        <v>1</v>
      </c>
      <c r="R21" s="47"/>
      <c r="S21" s="47"/>
      <c r="T21" s="47" t="s">
        <v>21</v>
      </c>
      <c r="U21" s="47">
        <v>1</v>
      </c>
      <c r="V21" s="47"/>
      <c r="W21" s="47"/>
      <c r="X21" s="47"/>
      <c r="Y21" s="47"/>
      <c r="Z21" s="47"/>
      <c r="AA21" s="47"/>
      <c r="AB21" s="47" t="s">
        <v>22</v>
      </c>
      <c r="AC21" s="48">
        <v>2</v>
      </c>
      <c r="AD21" s="49" t="s">
        <v>195</v>
      </c>
      <c r="AE21" s="47"/>
      <c r="AF21" s="47"/>
      <c r="AG21" s="47">
        <v>1</v>
      </c>
      <c r="AH21" s="47"/>
      <c r="AI21" s="47"/>
      <c r="AJ21" s="47"/>
      <c r="AK21" s="47"/>
      <c r="AL21" s="3">
        <v>6</v>
      </c>
      <c r="AM21" s="39">
        <v>68</v>
      </c>
      <c r="AN21" s="17">
        <f t="shared" ref="AN21:AN35" si="3">AL21/AM21</f>
        <v>8.8235294117647065E-2</v>
      </c>
    </row>
    <row r="22" spans="1:40" ht="15">
      <c r="A22" s="13" t="s">
        <v>23</v>
      </c>
      <c r="B22" s="14"/>
      <c r="C22" s="14"/>
      <c r="D22" s="49" t="s">
        <v>189</v>
      </c>
      <c r="E22" s="47">
        <v>1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 t="s">
        <v>63</v>
      </c>
      <c r="Q22" s="47">
        <v>1</v>
      </c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 t="s">
        <v>64</v>
      </c>
      <c r="AC22" s="47">
        <v>1</v>
      </c>
      <c r="AD22" s="49"/>
      <c r="AE22" s="47"/>
      <c r="AF22" s="47"/>
      <c r="AG22" s="47"/>
      <c r="AH22" s="49" t="s">
        <v>197</v>
      </c>
      <c r="AI22" s="47"/>
      <c r="AJ22" s="47"/>
      <c r="AK22" s="47">
        <v>1</v>
      </c>
      <c r="AL22" s="3">
        <f>E22+I22+M22+Q22+U22+Y22+AC22+AG22+AK22</f>
        <v>4</v>
      </c>
      <c r="AM22" s="39">
        <v>102</v>
      </c>
      <c r="AN22" s="17">
        <f t="shared" si="3"/>
        <v>3.9215686274509803E-2</v>
      </c>
    </row>
    <row r="23" spans="1:40" ht="15">
      <c r="A23" s="13" t="s">
        <v>27</v>
      </c>
      <c r="B23" s="14"/>
      <c r="C23" s="14"/>
      <c r="D23" s="47" t="s">
        <v>28</v>
      </c>
      <c r="E23" s="47">
        <v>1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 t="s">
        <v>29</v>
      </c>
      <c r="Y23" s="47">
        <v>1</v>
      </c>
      <c r="Z23" s="47"/>
      <c r="AA23" s="47"/>
      <c r="AB23" s="47"/>
      <c r="AC23" s="47"/>
      <c r="AD23" s="49"/>
      <c r="AE23" s="47"/>
      <c r="AF23" s="47" t="s">
        <v>30</v>
      </c>
      <c r="AG23" s="47">
        <v>1</v>
      </c>
      <c r="AH23" s="49" t="s">
        <v>198</v>
      </c>
      <c r="AI23" s="47"/>
      <c r="AJ23" s="47"/>
      <c r="AK23" s="47">
        <v>1</v>
      </c>
      <c r="AL23" s="3">
        <v>3</v>
      </c>
      <c r="AM23" s="39">
        <v>102</v>
      </c>
      <c r="AN23" s="17">
        <f t="shared" si="3"/>
        <v>2.9411764705882353E-2</v>
      </c>
    </row>
    <row r="24" spans="1:40" ht="15">
      <c r="A24" s="13" t="s">
        <v>31</v>
      </c>
      <c r="B24" s="14"/>
      <c r="C24" s="14"/>
      <c r="D24" s="47" t="s">
        <v>200</v>
      </c>
      <c r="E24" s="47">
        <v>1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9"/>
      <c r="AE24" s="47"/>
      <c r="AF24" s="47"/>
      <c r="AG24" s="47"/>
      <c r="AH24" s="49" t="s">
        <v>197</v>
      </c>
      <c r="AI24" s="47"/>
      <c r="AJ24" s="47"/>
      <c r="AK24" s="47">
        <v>1</v>
      </c>
      <c r="AL24" s="3">
        <f t="shared" ref="AL24:AL35" si="4">E24+I24+M24+Q24+U24+Y24+AC24+AG24+AK24</f>
        <v>2</v>
      </c>
      <c r="AM24" s="39">
        <v>68</v>
      </c>
      <c r="AN24" s="17">
        <f t="shared" si="3"/>
        <v>2.9411764705882353E-2</v>
      </c>
    </row>
    <row r="25" spans="1:40" ht="15">
      <c r="A25" s="13" t="s">
        <v>33</v>
      </c>
      <c r="B25" s="14"/>
      <c r="C25" s="14"/>
      <c r="D25" s="47" t="s">
        <v>191</v>
      </c>
      <c r="E25" s="47">
        <v>1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9"/>
      <c r="AE25" s="47"/>
      <c r="AF25" s="47"/>
      <c r="AG25" s="47"/>
      <c r="AH25" s="49" t="s">
        <v>197</v>
      </c>
      <c r="AI25" s="47"/>
      <c r="AJ25" s="47"/>
      <c r="AK25" s="47">
        <v>1</v>
      </c>
      <c r="AL25" s="3">
        <f t="shared" si="4"/>
        <v>2</v>
      </c>
      <c r="AM25" s="39">
        <v>68</v>
      </c>
      <c r="AN25" s="17">
        <f t="shared" si="3"/>
        <v>2.9411764705882353E-2</v>
      </c>
    </row>
    <row r="26" spans="1:40" ht="15">
      <c r="A26" s="13" t="s">
        <v>34</v>
      </c>
      <c r="B26" s="14"/>
      <c r="C26" s="14"/>
      <c r="D26" s="47" t="s">
        <v>201</v>
      </c>
      <c r="E26" s="47">
        <v>1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9"/>
      <c r="AE26" s="47"/>
      <c r="AF26" s="47"/>
      <c r="AG26" s="47"/>
      <c r="AH26" s="49" t="s">
        <v>197</v>
      </c>
      <c r="AI26" s="53"/>
      <c r="AJ26" s="47"/>
      <c r="AK26" s="47">
        <v>1</v>
      </c>
      <c r="AL26" s="3">
        <f t="shared" si="4"/>
        <v>2</v>
      </c>
      <c r="AM26" s="39">
        <v>34</v>
      </c>
      <c r="AN26" s="17">
        <f t="shared" si="3"/>
        <v>5.8823529411764705E-2</v>
      </c>
    </row>
    <row r="27" spans="1:40" ht="15">
      <c r="A27" s="13" t="s">
        <v>35</v>
      </c>
      <c r="B27" s="14"/>
      <c r="C27" s="14"/>
      <c r="D27" s="47" t="s">
        <v>65</v>
      </c>
      <c r="E27" s="47">
        <v>1</v>
      </c>
      <c r="F27" s="47"/>
      <c r="G27" s="47"/>
      <c r="H27" s="47" t="s">
        <v>66</v>
      </c>
      <c r="I27" s="47">
        <v>1</v>
      </c>
      <c r="J27" s="47"/>
      <c r="K27" s="47"/>
      <c r="L27" s="47" t="s">
        <v>67</v>
      </c>
      <c r="M27" s="47">
        <v>1</v>
      </c>
      <c r="N27" s="47"/>
      <c r="O27" s="47"/>
      <c r="P27" s="47" t="s">
        <v>68</v>
      </c>
      <c r="Q27" s="47">
        <v>1</v>
      </c>
      <c r="R27" s="47"/>
      <c r="S27" s="50"/>
      <c r="T27" s="47" t="s">
        <v>69</v>
      </c>
      <c r="U27" s="47">
        <v>1</v>
      </c>
      <c r="V27" s="47"/>
      <c r="W27" s="47"/>
      <c r="X27" s="47" t="s">
        <v>70</v>
      </c>
      <c r="Y27" s="47">
        <v>1</v>
      </c>
      <c r="Z27" s="47"/>
      <c r="AA27" s="47"/>
      <c r="AB27" s="47" t="s">
        <v>71</v>
      </c>
      <c r="AC27" s="47">
        <v>1</v>
      </c>
      <c r="AD27" s="49" t="s">
        <v>196</v>
      </c>
      <c r="AE27" s="47"/>
      <c r="AF27" s="47" t="s">
        <v>72</v>
      </c>
      <c r="AG27" s="47">
        <v>2</v>
      </c>
      <c r="AH27" s="57"/>
      <c r="AI27" s="37"/>
      <c r="AJ27" s="47" t="s">
        <v>73</v>
      </c>
      <c r="AK27" s="47">
        <v>1</v>
      </c>
      <c r="AL27" s="3">
        <f t="shared" si="4"/>
        <v>10</v>
      </c>
      <c r="AM27" s="39">
        <v>136</v>
      </c>
      <c r="AN27" s="17">
        <f t="shared" si="3"/>
        <v>7.3529411764705885E-2</v>
      </c>
    </row>
    <row r="28" spans="1:40" ht="15">
      <c r="A28" s="13" t="s">
        <v>41</v>
      </c>
      <c r="B28" s="14"/>
      <c r="C28" s="14"/>
      <c r="D28" s="47"/>
      <c r="E28" s="47"/>
      <c r="F28" s="47"/>
      <c r="G28" s="47"/>
      <c r="H28" s="47" t="s">
        <v>74</v>
      </c>
      <c r="I28" s="47">
        <v>1</v>
      </c>
      <c r="J28" s="47"/>
      <c r="K28" s="47"/>
      <c r="L28" s="47" t="s">
        <v>75</v>
      </c>
      <c r="M28" s="47">
        <v>1</v>
      </c>
      <c r="N28" s="47"/>
      <c r="O28" s="47"/>
      <c r="P28" s="47" t="s">
        <v>76</v>
      </c>
      <c r="Q28" s="47">
        <v>1</v>
      </c>
      <c r="R28" s="47"/>
      <c r="S28" s="47"/>
      <c r="T28" s="47"/>
      <c r="U28" s="47"/>
      <c r="V28" s="47"/>
      <c r="W28" s="47"/>
      <c r="X28" s="47" t="s">
        <v>77</v>
      </c>
      <c r="Y28" s="47">
        <v>1</v>
      </c>
      <c r="Z28" s="47"/>
      <c r="AA28" s="47"/>
      <c r="AB28" s="51"/>
      <c r="AC28" s="47"/>
      <c r="AD28" s="47"/>
      <c r="AE28" s="47"/>
      <c r="AF28" s="47" t="s">
        <v>78</v>
      </c>
      <c r="AG28" s="47">
        <v>2</v>
      </c>
      <c r="AH28" s="57"/>
      <c r="AI28" s="55"/>
      <c r="AJ28" s="47"/>
      <c r="AK28" s="47"/>
      <c r="AL28" s="3">
        <f t="shared" si="4"/>
        <v>6</v>
      </c>
      <c r="AM28" s="39">
        <v>102</v>
      </c>
      <c r="AN28" s="17">
        <f t="shared" si="3"/>
        <v>5.8823529411764705E-2</v>
      </c>
    </row>
    <row r="29" spans="1:40" ht="15">
      <c r="A29" s="13" t="s">
        <v>46</v>
      </c>
      <c r="B29" s="14"/>
      <c r="C29" s="14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52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 t="s">
        <v>47</v>
      </c>
      <c r="AG29" s="47">
        <v>1</v>
      </c>
      <c r="AH29" s="49"/>
      <c r="AI29" s="47"/>
      <c r="AJ29" s="47"/>
      <c r="AK29" s="47"/>
      <c r="AL29" s="3">
        <f t="shared" si="4"/>
        <v>1</v>
      </c>
      <c r="AM29" s="39">
        <v>34</v>
      </c>
      <c r="AN29" s="17">
        <f t="shared" si="3"/>
        <v>2.9411764705882353E-2</v>
      </c>
    </row>
    <row r="30" spans="1:40" ht="15">
      <c r="A30" s="13" t="s">
        <v>79</v>
      </c>
      <c r="B30" s="14"/>
      <c r="C30" s="14"/>
      <c r="D30" s="53" t="s">
        <v>80</v>
      </c>
      <c r="E30" s="47">
        <v>1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9"/>
      <c r="AI30" s="47"/>
      <c r="AJ30" s="47" t="s">
        <v>203</v>
      </c>
      <c r="AK30" s="47">
        <v>1</v>
      </c>
      <c r="AL30" s="3">
        <f t="shared" si="4"/>
        <v>2</v>
      </c>
      <c r="AM30" s="39">
        <v>136</v>
      </c>
      <c r="AN30" s="17">
        <f t="shared" si="3"/>
        <v>1.4705882352941176E-2</v>
      </c>
    </row>
    <row r="31" spans="1:40" ht="15">
      <c r="A31" s="13" t="s">
        <v>52</v>
      </c>
      <c r="B31" s="14"/>
      <c r="C31" s="29"/>
      <c r="D31" s="44" t="s">
        <v>192</v>
      </c>
      <c r="E31" s="53">
        <v>1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 t="s">
        <v>202</v>
      </c>
      <c r="AG31" s="47">
        <v>1</v>
      </c>
      <c r="AH31" s="49"/>
      <c r="AI31" s="47"/>
      <c r="AJ31" s="47"/>
      <c r="AK31" s="47"/>
      <c r="AL31" s="3">
        <f t="shared" si="4"/>
        <v>2</v>
      </c>
      <c r="AM31" s="39">
        <v>68</v>
      </c>
      <c r="AN31" s="17">
        <f t="shared" si="3"/>
        <v>2.9411764705882353E-2</v>
      </c>
    </row>
    <row r="32" spans="1:40" ht="15">
      <c r="A32" s="13" t="s">
        <v>49</v>
      </c>
      <c r="B32" s="14"/>
      <c r="C32" s="29"/>
      <c r="D32" s="55" t="s">
        <v>81</v>
      </c>
      <c r="E32" s="56">
        <v>1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 t="s">
        <v>51</v>
      </c>
      <c r="AG32" s="47">
        <v>1</v>
      </c>
      <c r="AH32" s="49" t="s">
        <v>198</v>
      </c>
      <c r="AI32" s="47"/>
      <c r="AJ32" s="47"/>
      <c r="AK32" s="47">
        <v>1</v>
      </c>
      <c r="AL32" s="3">
        <v>2</v>
      </c>
      <c r="AM32" s="39">
        <v>68</v>
      </c>
      <c r="AN32" s="17">
        <f t="shared" si="3"/>
        <v>2.9411764705882353E-2</v>
      </c>
    </row>
    <row r="33" spans="1:40" ht="15">
      <c r="A33" s="13" t="s">
        <v>55</v>
      </c>
      <c r="B33" s="14"/>
      <c r="C33" s="29"/>
      <c r="D33" s="44" t="s">
        <v>193</v>
      </c>
      <c r="E33" s="56">
        <v>1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 t="s">
        <v>82</v>
      </c>
      <c r="U33" s="47">
        <v>1</v>
      </c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 t="s">
        <v>83</v>
      </c>
      <c r="AG33" s="47">
        <v>1</v>
      </c>
      <c r="AH33" s="49" t="s">
        <v>198</v>
      </c>
      <c r="AI33" s="47"/>
      <c r="AJ33" s="47"/>
      <c r="AK33" s="47">
        <v>1</v>
      </c>
      <c r="AL33" s="3">
        <f t="shared" si="4"/>
        <v>4</v>
      </c>
      <c r="AM33" s="39">
        <v>34</v>
      </c>
      <c r="AN33" s="17">
        <f t="shared" si="3"/>
        <v>0.11764705882352941</v>
      </c>
    </row>
    <row r="34" spans="1:40" ht="15">
      <c r="A34" s="13" t="s">
        <v>56</v>
      </c>
      <c r="B34" s="14"/>
      <c r="C34" s="14"/>
      <c r="D34" s="54" t="s">
        <v>84</v>
      </c>
      <c r="E34" s="55">
        <v>1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 t="s">
        <v>58</v>
      </c>
      <c r="AG34" s="47">
        <v>1</v>
      </c>
      <c r="AH34" s="47"/>
      <c r="AI34" s="47"/>
      <c r="AJ34" s="47"/>
      <c r="AK34" s="47"/>
      <c r="AL34" s="3">
        <f t="shared" si="4"/>
        <v>2</v>
      </c>
      <c r="AM34" s="39">
        <v>68</v>
      </c>
      <c r="AN34" s="17">
        <f t="shared" si="3"/>
        <v>2.9411764705882353E-2</v>
      </c>
    </row>
    <row r="35" spans="1:40" ht="15">
      <c r="A35" s="13" t="s">
        <v>59</v>
      </c>
      <c r="B35" s="14"/>
      <c r="C35" s="14"/>
      <c r="D35" s="30" t="s">
        <v>194</v>
      </c>
      <c r="E35" s="47">
        <v>1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 t="s">
        <v>204</v>
      </c>
      <c r="AK35" s="47">
        <v>1</v>
      </c>
      <c r="AL35" s="3">
        <f t="shared" si="4"/>
        <v>2</v>
      </c>
      <c r="AM35" s="39">
        <v>34</v>
      </c>
      <c r="AN35" s="17">
        <f t="shared" si="3"/>
        <v>5.8823529411764705E-2</v>
      </c>
    </row>
    <row r="36" spans="1:40" ht="15">
      <c r="A36" s="18" t="s">
        <v>85</v>
      </c>
      <c r="B36" s="10"/>
      <c r="C36" s="11"/>
      <c r="D36" s="19"/>
      <c r="E36" s="20"/>
      <c r="F36" s="11"/>
      <c r="G36" s="11"/>
      <c r="H36" s="21"/>
      <c r="I36" s="2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38"/>
      <c r="AH36" s="12"/>
      <c r="AI36" s="12"/>
      <c r="AJ36" s="12"/>
      <c r="AK36" s="12"/>
      <c r="AL36" s="11"/>
      <c r="AM36" s="11"/>
      <c r="AN36" s="11"/>
    </row>
    <row r="37" spans="1:40" ht="15">
      <c r="A37" s="13" t="s">
        <v>18</v>
      </c>
      <c r="B37" s="14"/>
      <c r="C37" s="14"/>
      <c r="D37" s="49" t="s">
        <v>86</v>
      </c>
      <c r="E37" s="49">
        <v>1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 t="s">
        <v>87</v>
      </c>
      <c r="Q37" s="49">
        <v>1</v>
      </c>
      <c r="R37" s="49"/>
      <c r="S37" s="49"/>
      <c r="T37" s="49" t="s">
        <v>88</v>
      </c>
      <c r="U37" s="49">
        <v>1</v>
      </c>
      <c r="V37" s="49"/>
      <c r="W37" s="49"/>
      <c r="X37" s="49"/>
      <c r="Y37" s="49"/>
      <c r="Z37" s="49"/>
      <c r="AA37" s="49"/>
      <c r="AB37" s="49" t="s">
        <v>89</v>
      </c>
      <c r="AC37" s="49">
        <v>1</v>
      </c>
      <c r="AD37" s="49" t="s">
        <v>195</v>
      </c>
      <c r="AE37" s="49"/>
      <c r="AF37" s="49"/>
      <c r="AG37" s="49">
        <v>1</v>
      </c>
      <c r="AH37" s="49"/>
      <c r="AI37" s="49"/>
      <c r="AJ37" s="49"/>
      <c r="AK37" s="49"/>
      <c r="AL37" s="3">
        <f t="shared" ref="AL37:AL38" si="5">E37+I37+M37+Q37+U37+Y37+AC37+AG37+AK37</f>
        <v>5</v>
      </c>
      <c r="AM37" s="39">
        <v>68</v>
      </c>
      <c r="AN37" s="17">
        <f t="shared" ref="AN37:AN51" si="6">AL37/AM37</f>
        <v>7.3529411764705885E-2</v>
      </c>
    </row>
    <row r="38" spans="1:40" ht="15">
      <c r="A38" s="13" t="s">
        <v>23</v>
      </c>
      <c r="B38" s="14"/>
      <c r="C38" s="14"/>
      <c r="D38" s="49" t="s">
        <v>207</v>
      </c>
      <c r="E38" s="49">
        <v>1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 t="s">
        <v>63</v>
      </c>
      <c r="Q38" s="49">
        <v>2</v>
      </c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 t="s">
        <v>90</v>
      </c>
      <c r="AC38" s="49">
        <v>2</v>
      </c>
      <c r="AD38" s="49"/>
      <c r="AE38" s="49"/>
      <c r="AF38" s="49"/>
      <c r="AG38" s="49"/>
      <c r="AH38" s="49" t="s">
        <v>197</v>
      </c>
      <c r="AI38" s="49"/>
      <c r="AJ38" s="49"/>
      <c r="AK38" s="49">
        <v>1</v>
      </c>
      <c r="AL38" s="3">
        <f t="shared" si="5"/>
        <v>6</v>
      </c>
      <c r="AM38" s="39">
        <v>102</v>
      </c>
      <c r="AN38" s="17">
        <f t="shared" si="6"/>
        <v>5.8823529411764705E-2</v>
      </c>
    </row>
    <row r="39" spans="1:40" ht="15">
      <c r="A39" s="13" t="s">
        <v>27</v>
      </c>
      <c r="B39" s="14"/>
      <c r="C39" s="14"/>
      <c r="D39" s="49" t="s">
        <v>91</v>
      </c>
      <c r="E39" s="49">
        <v>1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 t="s">
        <v>29</v>
      </c>
      <c r="Y39" s="49">
        <v>1</v>
      </c>
      <c r="Z39" s="49"/>
      <c r="AA39" s="49"/>
      <c r="AB39" s="49"/>
      <c r="AC39" s="49"/>
      <c r="AD39" s="49"/>
      <c r="AE39" s="49"/>
      <c r="AF39" s="49" t="s">
        <v>92</v>
      </c>
      <c r="AG39" s="49">
        <v>1</v>
      </c>
      <c r="AH39" s="49" t="s">
        <v>198</v>
      </c>
      <c r="AI39" s="49"/>
      <c r="AJ39" s="49"/>
      <c r="AK39" s="49">
        <v>1</v>
      </c>
      <c r="AL39" s="3">
        <v>3</v>
      </c>
      <c r="AM39" s="39">
        <v>102</v>
      </c>
      <c r="AN39" s="17">
        <f t="shared" si="6"/>
        <v>2.9411764705882353E-2</v>
      </c>
    </row>
    <row r="40" spans="1:40" ht="15">
      <c r="A40" s="13" t="s">
        <v>31</v>
      </c>
      <c r="B40" s="14"/>
      <c r="C40" s="14"/>
      <c r="D40" s="49" t="s">
        <v>93</v>
      </c>
      <c r="E40" s="49">
        <v>1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 t="s">
        <v>94</v>
      </c>
      <c r="AG40" s="49">
        <v>1</v>
      </c>
      <c r="AH40" s="49" t="s">
        <v>197</v>
      </c>
      <c r="AI40" s="49"/>
      <c r="AJ40" s="49"/>
      <c r="AK40" s="49">
        <v>1</v>
      </c>
      <c r="AL40" s="3">
        <f t="shared" ref="AL40:AL51" si="7">E40+I40+M40+Q40+U40+Y40+AC40+AG40+AK40</f>
        <v>3</v>
      </c>
      <c r="AM40" s="39">
        <v>68</v>
      </c>
      <c r="AN40" s="17">
        <f t="shared" si="6"/>
        <v>4.4117647058823532E-2</v>
      </c>
    </row>
    <row r="41" spans="1:40" ht="15">
      <c r="A41" s="13" t="s">
        <v>33</v>
      </c>
      <c r="B41" s="14"/>
      <c r="C41" s="14"/>
      <c r="D41" s="49" t="s">
        <v>95</v>
      </c>
      <c r="E41" s="49">
        <v>1</v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 t="s">
        <v>96</v>
      </c>
      <c r="AG41" s="49">
        <v>1</v>
      </c>
      <c r="AH41" s="49" t="s">
        <v>197</v>
      </c>
      <c r="AI41" s="49"/>
      <c r="AJ41" s="49"/>
      <c r="AK41" s="49">
        <v>1</v>
      </c>
      <c r="AL41" s="3">
        <f t="shared" si="7"/>
        <v>3</v>
      </c>
      <c r="AM41" s="39">
        <v>68</v>
      </c>
      <c r="AN41" s="17">
        <f t="shared" si="6"/>
        <v>4.4117647058823532E-2</v>
      </c>
    </row>
    <row r="42" spans="1:40" ht="15">
      <c r="A42" s="13" t="s">
        <v>34</v>
      </c>
      <c r="B42" s="14"/>
      <c r="C42" s="14"/>
      <c r="D42" s="49" t="s">
        <v>205</v>
      </c>
      <c r="E42" s="49">
        <v>1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 t="s">
        <v>197</v>
      </c>
      <c r="AI42" s="49"/>
      <c r="AJ42" s="49"/>
      <c r="AK42" s="49">
        <v>1</v>
      </c>
      <c r="AL42" s="3">
        <f t="shared" si="7"/>
        <v>2</v>
      </c>
      <c r="AM42" s="39">
        <v>34</v>
      </c>
      <c r="AN42" s="17">
        <f t="shared" si="6"/>
        <v>5.8823529411764705E-2</v>
      </c>
    </row>
    <row r="43" spans="1:40" ht="15">
      <c r="A43" s="13" t="s">
        <v>35</v>
      </c>
      <c r="B43" s="14"/>
      <c r="C43" s="14"/>
      <c r="D43" s="49" t="s">
        <v>36</v>
      </c>
      <c r="E43" s="49">
        <v>1</v>
      </c>
      <c r="F43" s="49"/>
      <c r="G43" s="49"/>
      <c r="H43" s="49" t="s">
        <v>37</v>
      </c>
      <c r="I43" s="49">
        <v>1</v>
      </c>
      <c r="J43" s="49"/>
      <c r="K43" s="49"/>
      <c r="L43" s="58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 t="s">
        <v>38</v>
      </c>
      <c r="Y43" s="49">
        <v>1</v>
      </c>
      <c r="Z43" s="49"/>
      <c r="AA43" s="49"/>
      <c r="AB43" s="49" t="s">
        <v>39</v>
      </c>
      <c r="AC43" s="49">
        <v>1</v>
      </c>
      <c r="AD43" s="49" t="s">
        <v>196</v>
      </c>
      <c r="AE43" s="49"/>
      <c r="AF43" s="49" t="s">
        <v>40</v>
      </c>
      <c r="AG43" s="49">
        <v>2</v>
      </c>
      <c r="AH43" s="49"/>
      <c r="AI43" s="49"/>
      <c r="AJ43" s="59"/>
      <c r="AK43" s="49"/>
      <c r="AL43" s="3">
        <f t="shared" si="7"/>
        <v>6</v>
      </c>
      <c r="AM43" s="39">
        <v>68</v>
      </c>
      <c r="AN43" s="17">
        <f t="shared" si="6"/>
        <v>8.8235294117647065E-2</v>
      </c>
    </row>
    <row r="44" spans="1:40" ht="15">
      <c r="A44" s="13" t="s">
        <v>41</v>
      </c>
      <c r="B44" s="14"/>
      <c r="C44" s="14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 t="s">
        <v>42</v>
      </c>
      <c r="Q44" s="49">
        <v>1</v>
      </c>
      <c r="R44" s="49"/>
      <c r="S44" s="49"/>
      <c r="T44" s="49"/>
      <c r="U44" s="49"/>
      <c r="V44" s="49"/>
      <c r="W44" s="49"/>
      <c r="X44" s="59"/>
      <c r="Y44" s="49"/>
      <c r="Z44" s="49"/>
      <c r="AA44" s="49"/>
      <c r="AB44" s="49" t="s">
        <v>43</v>
      </c>
      <c r="AC44" s="49">
        <v>1</v>
      </c>
      <c r="AD44" s="49"/>
      <c r="AE44" s="49"/>
      <c r="AF44" s="49" t="s">
        <v>44</v>
      </c>
      <c r="AG44" s="49">
        <v>1</v>
      </c>
      <c r="AH44" s="49"/>
      <c r="AI44" s="49"/>
      <c r="AJ44" s="49"/>
      <c r="AK44" s="49"/>
      <c r="AL44" s="3">
        <f t="shared" si="7"/>
        <v>3</v>
      </c>
      <c r="AM44" s="39">
        <v>68</v>
      </c>
      <c r="AN44" s="17">
        <f t="shared" si="6"/>
        <v>4.4117647058823532E-2</v>
      </c>
    </row>
    <row r="45" spans="1:40" ht="15">
      <c r="A45" s="13" t="s">
        <v>97</v>
      </c>
      <c r="B45" s="14"/>
      <c r="C45" s="14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 t="s">
        <v>47</v>
      </c>
      <c r="AG45" s="49">
        <v>1</v>
      </c>
      <c r="AH45" s="49"/>
      <c r="AI45" s="49"/>
      <c r="AJ45" s="49"/>
      <c r="AK45" s="49"/>
      <c r="AL45" s="3">
        <f t="shared" si="7"/>
        <v>1</v>
      </c>
      <c r="AM45" s="39">
        <v>34</v>
      </c>
      <c r="AN45" s="17">
        <f t="shared" si="6"/>
        <v>2.9411764705882353E-2</v>
      </c>
    </row>
    <row r="46" spans="1:40" ht="15">
      <c r="A46" s="13" t="s">
        <v>79</v>
      </c>
      <c r="B46" s="14"/>
      <c r="C46" s="14"/>
      <c r="D46" s="49" t="s">
        <v>206</v>
      </c>
      <c r="E46" s="49">
        <v>1</v>
      </c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7" t="s">
        <v>212</v>
      </c>
      <c r="AG46" s="47">
        <v>1</v>
      </c>
      <c r="AH46" s="49"/>
      <c r="AI46" s="49"/>
      <c r="AJ46" s="49"/>
      <c r="AK46" s="49"/>
      <c r="AL46" s="3">
        <f t="shared" si="7"/>
        <v>2</v>
      </c>
      <c r="AM46" s="39">
        <v>34</v>
      </c>
      <c r="AN46" s="17">
        <f t="shared" si="6"/>
        <v>5.8823529411764705E-2</v>
      </c>
    </row>
    <row r="47" spans="1:40" ht="15">
      <c r="A47" s="13" t="s">
        <v>55</v>
      </c>
      <c r="B47" s="14"/>
      <c r="C47" s="15"/>
      <c r="D47" s="49" t="s">
        <v>98</v>
      </c>
      <c r="E47" s="49">
        <v>1</v>
      </c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 t="s">
        <v>99</v>
      </c>
      <c r="Q47" s="49">
        <v>1</v>
      </c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 t="s">
        <v>213</v>
      </c>
      <c r="AG47" s="49">
        <v>1</v>
      </c>
      <c r="AH47" s="49"/>
      <c r="AI47" s="49"/>
      <c r="AJ47" s="49"/>
      <c r="AK47" s="49"/>
      <c r="AL47" s="3">
        <f t="shared" si="7"/>
        <v>3</v>
      </c>
      <c r="AM47" s="39">
        <v>102</v>
      </c>
      <c r="AN47" s="17">
        <f t="shared" si="6"/>
        <v>2.9411764705882353E-2</v>
      </c>
    </row>
    <row r="48" spans="1:40" ht="15">
      <c r="A48" s="13" t="s">
        <v>49</v>
      </c>
      <c r="B48" s="14"/>
      <c r="C48" s="14"/>
      <c r="D48" s="49" t="s">
        <v>100</v>
      </c>
      <c r="E48" s="49">
        <v>1</v>
      </c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 t="s">
        <v>101</v>
      </c>
      <c r="Q48" s="49">
        <v>1</v>
      </c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 t="s">
        <v>102</v>
      </c>
      <c r="AC48" s="49">
        <v>1</v>
      </c>
      <c r="AD48" s="49"/>
      <c r="AE48" s="49"/>
      <c r="AF48" s="49"/>
      <c r="AG48" s="49"/>
      <c r="AH48" s="49" t="s">
        <v>198</v>
      </c>
      <c r="AI48" s="49"/>
      <c r="AJ48" s="49"/>
      <c r="AK48" s="49">
        <v>1</v>
      </c>
      <c r="AL48" s="3">
        <f t="shared" si="7"/>
        <v>4</v>
      </c>
      <c r="AM48" s="39">
        <v>102</v>
      </c>
      <c r="AN48" s="17">
        <f t="shared" si="6"/>
        <v>3.9215686274509803E-2</v>
      </c>
    </row>
    <row r="49" spans="1:40" ht="15">
      <c r="A49" s="13" t="s">
        <v>52</v>
      </c>
      <c r="B49" s="14"/>
      <c r="C49" s="14"/>
      <c r="D49" s="49" t="s">
        <v>208</v>
      </c>
      <c r="E49" s="49">
        <v>1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 t="s">
        <v>198</v>
      </c>
      <c r="AI49" s="49"/>
      <c r="AJ49" s="49"/>
      <c r="AK49" s="49">
        <v>1</v>
      </c>
      <c r="AL49" s="3">
        <f t="shared" si="7"/>
        <v>2</v>
      </c>
      <c r="AM49" s="39">
        <v>68</v>
      </c>
      <c r="AN49" s="17">
        <f t="shared" si="6"/>
        <v>2.9411764705882353E-2</v>
      </c>
    </row>
    <row r="50" spans="1:40" ht="15">
      <c r="A50" s="13" t="s">
        <v>56</v>
      </c>
      <c r="B50" s="14"/>
      <c r="C50" s="14"/>
      <c r="D50" s="49" t="s">
        <v>84</v>
      </c>
      <c r="E50" s="49">
        <v>1</v>
      </c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 t="s">
        <v>113</v>
      </c>
      <c r="AG50" s="49">
        <v>1</v>
      </c>
      <c r="AH50" s="49"/>
      <c r="AI50" s="49"/>
      <c r="AJ50" s="49"/>
      <c r="AK50" s="49"/>
      <c r="AL50" s="3">
        <f t="shared" si="7"/>
        <v>2</v>
      </c>
      <c r="AM50" s="39">
        <v>68</v>
      </c>
      <c r="AN50" s="17">
        <f t="shared" si="6"/>
        <v>2.9411764705882353E-2</v>
      </c>
    </row>
    <row r="51" spans="1:40" ht="15">
      <c r="A51" s="13" t="s">
        <v>59</v>
      </c>
      <c r="B51" s="14"/>
      <c r="C51" s="14"/>
      <c r="D51" s="49" t="s">
        <v>199</v>
      </c>
      <c r="E51" s="49">
        <v>1</v>
      </c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 t="s">
        <v>211</v>
      </c>
      <c r="AG51" s="49">
        <v>1</v>
      </c>
      <c r="AH51" s="49"/>
      <c r="AI51" s="49"/>
      <c r="AJ51" s="49"/>
      <c r="AK51" s="49"/>
      <c r="AL51" s="3">
        <f t="shared" si="7"/>
        <v>2</v>
      </c>
      <c r="AM51" s="39">
        <v>34</v>
      </c>
      <c r="AN51" s="17">
        <f t="shared" si="6"/>
        <v>5.8823529411764705E-2</v>
      </c>
    </row>
    <row r="52" spans="1:40" ht="15">
      <c r="A52" s="9" t="s">
        <v>103</v>
      </c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38"/>
      <c r="AH52" s="12"/>
      <c r="AI52" s="12"/>
      <c r="AJ52" s="12"/>
      <c r="AK52" s="38"/>
      <c r="AL52" s="11"/>
      <c r="AM52" s="11"/>
      <c r="AN52" s="11"/>
    </row>
    <row r="53" spans="1:40" ht="15">
      <c r="A53" s="13" t="s">
        <v>18</v>
      </c>
      <c r="B53" s="47"/>
      <c r="C53" s="47"/>
      <c r="D53" s="47" t="s">
        <v>104</v>
      </c>
      <c r="E53" s="47">
        <v>1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 t="s">
        <v>87</v>
      </c>
      <c r="Q53" s="47">
        <v>1</v>
      </c>
      <c r="R53" s="47"/>
      <c r="S53" s="47"/>
      <c r="T53" s="47" t="s">
        <v>88</v>
      </c>
      <c r="U53" s="47">
        <v>1</v>
      </c>
      <c r="V53" s="47"/>
      <c r="W53" s="47"/>
      <c r="X53" s="47"/>
      <c r="Y53" s="47"/>
      <c r="Z53" s="47"/>
      <c r="AA53" s="47"/>
      <c r="AB53" s="47" t="s">
        <v>105</v>
      </c>
      <c r="AC53" s="47">
        <v>1</v>
      </c>
      <c r="AD53" s="49" t="s">
        <v>195</v>
      </c>
      <c r="AE53" s="47"/>
      <c r="AF53" s="47"/>
      <c r="AG53" s="47">
        <v>1</v>
      </c>
      <c r="AH53" s="47"/>
      <c r="AI53" s="47"/>
      <c r="AJ53" s="47"/>
      <c r="AK53" s="47"/>
      <c r="AL53" s="3">
        <f t="shared" ref="AL53:AL64" si="8">E53+I53+M53+Q53+U53+Y53+AC53+AG53+AK53</f>
        <v>5</v>
      </c>
      <c r="AM53" s="39">
        <v>136</v>
      </c>
      <c r="AN53" s="17">
        <f t="shared" ref="AN53:AN67" si="9">AL53/AM53</f>
        <v>3.6764705882352942E-2</v>
      </c>
    </row>
    <row r="54" spans="1:40" ht="15">
      <c r="A54" s="13" t="s">
        <v>23</v>
      </c>
      <c r="B54" s="47"/>
      <c r="C54" s="47"/>
      <c r="D54" s="49" t="s">
        <v>207</v>
      </c>
      <c r="E54" s="49">
        <v>1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 t="s">
        <v>63</v>
      </c>
      <c r="Q54" s="47">
        <v>1</v>
      </c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 t="s">
        <v>106</v>
      </c>
      <c r="AC54" s="47">
        <v>1</v>
      </c>
      <c r="AD54" s="49"/>
      <c r="AE54" s="47"/>
      <c r="AF54" s="47"/>
      <c r="AG54" s="47"/>
      <c r="AH54" s="49" t="s">
        <v>197</v>
      </c>
      <c r="AI54" s="47"/>
      <c r="AJ54" s="47"/>
      <c r="AK54" s="47">
        <v>1</v>
      </c>
      <c r="AL54" s="3">
        <f t="shared" si="8"/>
        <v>4</v>
      </c>
      <c r="AM54" s="39">
        <v>102</v>
      </c>
      <c r="AN54" s="17">
        <f t="shared" si="9"/>
        <v>3.9215686274509803E-2</v>
      </c>
    </row>
    <row r="55" spans="1:40" ht="15">
      <c r="A55" s="13" t="s">
        <v>27</v>
      </c>
      <c r="B55" s="47"/>
      <c r="C55" s="47"/>
      <c r="D55" s="47" t="s">
        <v>107</v>
      </c>
      <c r="E55" s="47">
        <v>1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 t="s">
        <v>108</v>
      </c>
      <c r="Y55" s="47">
        <v>1</v>
      </c>
      <c r="Z55" s="47"/>
      <c r="AA55" s="47"/>
      <c r="AB55" s="47"/>
      <c r="AC55" s="47"/>
      <c r="AD55" s="49"/>
      <c r="AE55" s="47"/>
      <c r="AF55" s="47" t="s">
        <v>109</v>
      </c>
      <c r="AG55" s="47">
        <v>1</v>
      </c>
      <c r="AH55" s="49" t="s">
        <v>198</v>
      </c>
      <c r="AI55" s="47"/>
      <c r="AJ55" s="47"/>
      <c r="AK55" s="47">
        <v>1</v>
      </c>
      <c r="AL55" s="3">
        <f t="shared" si="8"/>
        <v>4</v>
      </c>
      <c r="AM55" s="39">
        <v>102</v>
      </c>
      <c r="AN55" s="17">
        <f t="shared" si="9"/>
        <v>3.9215686274509803E-2</v>
      </c>
    </row>
    <row r="56" spans="1:40" ht="15">
      <c r="A56" s="13" t="s">
        <v>31</v>
      </c>
      <c r="B56" s="47"/>
      <c r="C56" s="47"/>
      <c r="D56" s="47" t="s">
        <v>201</v>
      </c>
      <c r="E56" s="47">
        <v>1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9"/>
      <c r="AE56" s="47"/>
      <c r="AF56" s="47"/>
      <c r="AG56" s="47"/>
      <c r="AH56" s="49" t="s">
        <v>197</v>
      </c>
      <c r="AI56" s="47"/>
      <c r="AJ56" s="47"/>
      <c r="AK56" s="47">
        <v>1</v>
      </c>
      <c r="AL56" s="3">
        <f t="shared" si="8"/>
        <v>2</v>
      </c>
      <c r="AM56" s="39">
        <v>134</v>
      </c>
      <c r="AN56" s="17">
        <f t="shared" si="9"/>
        <v>1.4925373134328358E-2</v>
      </c>
    </row>
    <row r="57" spans="1:40" ht="15">
      <c r="A57" s="13" t="s">
        <v>33</v>
      </c>
      <c r="B57" s="47"/>
      <c r="C57" s="47"/>
      <c r="D57" s="47" t="s">
        <v>209</v>
      </c>
      <c r="E57" s="47">
        <v>1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9"/>
      <c r="AE57" s="47"/>
      <c r="AF57" s="47"/>
      <c r="AG57" s="47"/>
      <c r="AH57" s="49" t="s">
        <v>197</v>
      </c>
      <c r="AI57" s="47"/>
      <c r="AJ57" s="47"/>
      <c r="AK57" s="47">
        <v>1</v>
      </c>
      <c r="AL57" s="3">
        <f t="shared" si="8"/>
        <v>2</v>
      </c>
      <c r="AM57" s="39">
        <v>134</v>
      </c>
      <c r="AN57" s="17">
        <f t="shared" si="9"/>
        <v>1.4925373134328358E-2</v>
      </c>
    </row>
    <row r="58" spans="1:40" ht="15">
      <c r="A58" s="13" t="s">
        <v>34</v>
      </c>
      <c r="B58" s="47"/>
      <c r="C58" s="47"/>
      <c r="D58" s="49" t="s">
        <v>205</v>
      </c>
      <c r="E58" s="49">
        <v>1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9"/>
      <c r="AE58" s="47"/>
      <c r="AF58" s="47"/>
      <c r="AG58" s="47"/>
      <c r="AH58" s="49" t="s">
        <v>197</v>
      </c>
      <c r="AI58" s="47"/>
      <c r="AJ58" s="47"/>
      <c r="AK58" s="47">
        <v>1</v>
      </c>
      <c r="AL58" s="3">
        <f t="shared" si="8"/>
        <v>2</v>
      </c>
      <c r="AM58" s="39">
        <v>34</v>
      </c>
      <c r="AN58" s="17">
        <f t="shared" si="9"/>
        <v>5.8823529411764705E-2</v>
      </c>
    </row>
    <row r="59" spans="1:40" ht="15">
      <c r="A59" s="13" t="s">
        <v>35</v>
      </c>
      <c r="B59" s="47"/>
      <c r="C59" s="47"/>
      <c r="D59" s="47" t="s">
        <v>36</v>
      </c>
      <c r="E59" s="47">
        <v>1</v>
      </c>
      <c r="F59" s="47"/>
      <c r="G59" s="47"/>
      <c r="H59" s="47" t="s">
        <v>37</v>
      </c>
      <c r="I59" s="47">
        <v>1</v>
      </c>
      <c r="J59" s="47"/>
      <c r="K59" s="47"/>
      <c r="L59" s="52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 t="s">
        <v>38</v>
      </c>
      <c r="Y59" s="47">
        <v>1</v>
      </c>
      <c r="Z59" s="47"/>
      <c r="AA59" s="47"/>
      <c r="AB59" s="47" t="s">
        <v>39</v>
      </c>
      <c r="AC59" s="47">
        <v>1</v>
      </c>
      <c r="AD59" s="49" t="s">
        <v>196</v>
      </c>
      <c r="AE59" s="47"/>
      <c r="AF59" s="47" t="s">
        <v>40</v>
      </c>
      <c r="AG59" s="47">
        <v>2</v>
      </c>
      <c r="AH59" s="49"/>
      <c r="AI59" s="47"/>
      <c r="AJ59" s="51"/>
      <c r="AK59" s="47"/>
      <c r="AL59" s="3">
        <f t="shared" si="8"/>
        <v>6</v>
      </c>
      <c r="AM59" s="39">
        <v>68</v>
      </c>
      <c r="AN59" s="17">
        <f t="shared" si="9"/>
        <v>8.8235294117647065E-2</v>
      </c>
    </row>
    <row r="60" spans="1:40" ht="15">
      <c r="A60" s="13" t="s">
        <v>41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 t="s">
        <v>42</v>
      </c>
      <c r="Q60" s="47">
        <v>1</v>
      </c>
      <c r="R60" s="47"/>
      <c r="S60" s="47"/>
      <c r="T60" s="47"/>
      <c r="U60" s="47"/>
      <c r="V60" s="47"/>
      <c r="W60" s="47"/>
      <c r="X60" s="51"/>
      <c r="Y60" s="47"/>
      <c r="Z60" s="47"/>
      <c r="AA60" s="47"/>
      <c r="AB60" s="47" t="s">
        <v>43</v>
      </c>
      <c r="AC60" s="47">
        <v>1</v>
      </c>
      <c r="AD60" s="47"/>
      <c r="AE60" s="47"/>
      <c r="AF60" s="47" t="s">
        <v>44</v>
      </c>
      <c r="AG60" s="47">
        <v>1</v>
      </c>
      <c r="AH60" s="49"/>
      <c r="AI60" s="47"/>
      <c r="AJ60" s="47"/>
      <c r="AK60" s="47"/>
      <c r="AL60" s="3">
        <f t="shared" si="8"/>
        <v>3</v>
      </c>
      <c r="AM60" s="39">
        <v>68</v>
      </c>
      <c r="AN60" s="17">
        <f t="shared" si="9"/>
        <v>4.4117647058823532E-2</v>
      </c>
    </row>
    <row r="61" spans="1:40" ht="15">
      <c r="A61" s="13" t="s">
        <v>46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 t="s">
        <v>47</v>
      </c>
      <c r="AG61" s="47">
        <v>1</v>
      </c>
      <c r="AH61" s="49"/>
      <c r="AI61" s="47"/>
      <c r="AJ61" s="47"/>
      <c r="AK61" s="47"/>
      <c r="AL61" s="3">
        <f t="shared" si="8"/>
        <v>1</v>
      </c>
      <c r="AM61" s="39">
        <v>34</v>
      </c>
      <c r="AN61" s="17">
        <f t="shared" si="9"/>
        <v>2.9411764705882353E-2</v>
      </c>
    </row>
    <row r="62" spans="1:40" ht="15">
      <c r="A62" s="13" t="s">
        <v>48</v>
      </c>
      <c r="B62" s="47"/>
      <c r="C62" s="47"/>
      <c r="D62" s="49" t="s">
        <v>206</v>
      </c>
      <c r="E62" s="49">
        <v>1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 t="s">
        <v>212</v>
      </c>
      <c r="AG62" s="47">
        <v>1</v>
      </c>
      <c r="AH62" s="49"/>
      <c r="AI62" s="47"/>
      <c r="AJ62" s="47"/>
      <c r="AK62" s="47"/>
      <c r="AL62" s="3">
        <f t="shared" si="8"/>
        <v>2</v>
      </c>
      <c r="AM62" s="39">
        <v>34</v>
      </c>
      <c r="AN62" s="17">
        <f t="shared" si="9"/>
        <v>5.8823529411764705E-2</v>
      </c>
    </row>
    <row r="63" spans="1:40" ht="15">
      <c r="A63" s="13" t="s">
        <v>49</v>
      </c>
      <c r="B63" s="47"/>
      <c r="C63" s="54"/>
      <c r="D63" s="61" t="s">
        <v>110</v>
      </c>
      <c r="E63" s="55">
        <v>1</v>
      </c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9" t="s">
        <v>198</v>
      </c>
      <c r="AI63" s="47"/>
      <c r="AJ63" s="47"/>
      <c r="AK63" s="47">
        <v>1</v>
      </c>
      <c r="AL63" s="3">
        <f t="shared" si="8"/>
        <v>2</v>
      </c>
      <c r="AM63" s="39">
        <v>34</v>
      </c>
      <c r="AN63" s="17">
        <f t="shared" si="9"/>
        <v>5.8823529411764705E-2</v>
      </c>
    </row>
    <row r="64" spans="1:40" ht="15">
      <c r="A64" s="13" t="s">
        <v>52</v>
      </c>
      <c r="B64" s="47"/>
      <c r="C64" s="54"/>
      <c r="D64" s="49" t="s">
        <v>208</v>
      </c>
      <c r="E64" s="49">
        <v>1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62" t="s">
        <v>198</v>
      </c>
      <c r="AI64" s="53"/>
      <c r="AJ64" s="53"/>
      <c r="AK64" s="53">
        <v>1</v>
      </c>
      <c r="AL64" s="3">
        <f t="shared" si="8"/>
        <v>2</v>
      </c>
      <c r="AM64" s="39">
        <v>68</v>
      </c>
      <c r="AN64" s="17">
        <f t="shared" si="9"/>
        <v>2.9411764705882353E-2</v>
      </c>
    </row>
    <row r="65" spans="1:40" ht="15">
      <c r="A65" s="13" t="s">
        <v>55</v>
      </c>
      <c r="B65" s="47"/>
      <c r="C65" s="47"/>
      <c r="D65" s="47" t="s">
        <v>210</v>
      </c>
      <c r="E65" s="47">
        <v>1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 t="s">
        <v>112</v>
      </c>
      <c r="U65" s="47">
        <v>1</v>
      </c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54"/>
      <c r="AH65" s="37"/>
      <c r="AI65" s="55"/>
      <c r="AJ65" s="55" t="s">
        <v>214</v>
      </c>
      <c r="AK65" s="55">
        <v>1</v>
      </c>
      <c r="AL65" s="3">
        <v>2</v>
      </c>
      <c r="AM65" s="39">
        <v>34</v>
      </c>
      <c r="AN65" s="17">
        <f t="shared" si="9"/>
        <v>5.8823529411764705E-2</v>
      </c>
    </row>
    <row r="66" spans="1:40" ht="15">
      <c r="A66" s="13" t="s">
        <v>56</v>
      </c>
      <c r="B66" s="47"/>
      <c r="C66" s="47"/>
      <c r="D66" s="47" t="s">
        <v>57</v>
      </c>
      <c r="E66" s="47">
        <v>1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 t="s">
        <v>113</v>
      </c>
      <c r="AG66" s="54">
        <v>1</v>
      </c>
      <c r="AH66" s="55"/>
      <c r="AI66" s="55"/>
      <c r="AJ66" s="55"/>
      <c r="AK66" s="55"/>
      <c r="AL66" s="3">
        <f t="shared" ref="AL66:AL67" si="10">E66+I66+M66+Q66+U66+Y66+AC66+AG66+AK66</f>
        <v>2</v>
      </c>
      <c r="AM66" s="39">
        <v>68</v>
      </c>
      <c r="AN66" s="17">
        <f t="shared" si="9"/>
        <v>2.9411764705882353E-2</v>
      </c>
    </row>
    <row r="67" spans="1:40" ht="15">
      <c r="A67" s="13" t="s">
        <v>59</v>
      </c>
      <c r="B67" s="47"/>
      <c r="C67" s="47"/>
      <c r="D67" s="49" t="s">
        <v>199</v>
      </c>
      <c r="E67" s="49">
        <v>1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9" t="s">
        <v>211</v>
      </c>
      <c r="AG67" s="49">
        <v>1</v>
      </c>
      <c r="AH67" s="47"/>
      <c r="AI67" s="47"/>
      <c r="AJ67" s="47"/>
      <c r="AK67" s="47"/>
      <c r="AL67" s="3">
        <f t="shared" si="10"/>
        <v>2</v>
      </c>
      <c r="AM67" s="39">
        <v>34</v>
      </c>
      <c r="AN67" s="17">
        <f t="shared" si="9"/>
        <v>5.8823529411764705E-2</v>
      </c>
    </row>
    <row r="68" spans="1:40" ht="15.75" customHeight="1">
      <c r="AG68" s="41"/>
    </row>
  </sheetData>
  <mergeCells count="12">
    <mergeCell ref="V1:Y1"/>
    <mergeCell ref="Z1:AC1"/>
    <mergeCell ref="B1:E1"/>
    <mergeCell ref="F1:I1"/>
    <mergeCell ref="J1:M1"/>
    <mergeCell ref="N1:Q1"/>
    <mergeCell ref="R1:U1"/>
    <mergeCell ref="AD1:AG1"/>
    <mergeCell ref="AH1:AK1"/>
    <mergeCell ref="AL1:AL2"/>
    <mergeCell ref="AM1:AM2"/>
    <mergeCell ref="AN1:AN2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N52"/>
  <sheetViews>
    <sheetView tabSelected="1" workbookViewId="0">
      <pane xSplit="1" ySplit="2" topLeftCell="AE8" activePane="bottomRight" state="frozen"/>
      <selection pane="topRight" activeCell="B1" sqref="B1"/>
      <selection pane="bottomLeft" activeCell="A3" sqref="A3"/>
      <selection pane="bottomRight" activeCell="AJ36" sqref="AJ36"/>
    </sheetView>
  </sheetViews>
  <sheetFormatPr defaultColWidth="12.7109375" defaultRowHeight="15.75" customHeight="1"/>
  <cols>
    <col min="1" max="1" width="53.85546875" customWidth="1"/>
  </cols>
  <sheetData>
    <row r="1" spans="1:40" ht="15">
      <c r="A1" s="1"/>
      <c r="B1" s="92" t="s">
        <v>0</v>
      </c>
      <c r="C1" s="93"/>
      <c r="D1" s="93"/>
      <c r="E1" s="94"/>
      <c r="F1" s="92" t="s">
        <v>1</v>
      </c>
      <c r="G1" s="93"/>
      <c r="H1" s="93"/>
      <c r="I1" s="94"/>
      <c r="J1" s="92" t="s">
        <v>2</v>
      </c>
      <c r="K1" s="93"/>
      <c r="L1" s="93"/>
      <c r="M1" s="94"/>
      <c r="N1" s="92" t="s">
        <v>3</v>
      </c>
      <c r="O1" s="93"/>
      <c r="P1" s="93"/>
      <c r="Q1" s="94"/>
      <c r="R1" s="92" t="s">
        <v>4</v>
      </c>
      <c r="S1" s="93"/>
      <c r="T1" s="93"/>
      <c r="U1" s="94"/>
      <c r="V1" s="86" t="s">
        <v>5</v>
      </c>
      <c r="W1" s="87"/>
      <c r="X1" s="87"/>
      <c r="Y1" s="88"/>
      <c r="Z1" s="86" t="s">
        <v>6</v>
      </c>
      <c r="AA1" s="87"/>
      <c r="AB1" s="87"/>
      <c r="AC1" s="88"/>
      <c r="AD1" s="86" t="s">
        <v>7</v>
      </c>
      <c r="AE1" s="87"/>
      <c r="AF1" s="87"/>
      <c r="AG1" s="88"/>
      <c r="AH1" s="86" t="s">
        <v>8</v>
      </c>
      <c r="AI1" s="87"/>
      <c r="AJ1" s="87"/>
      <c r="AK1" s="88"/>
      <c r="AL1" s="95" t="s">
        <v>9</v>
      </c>
      <c r="AM1" s="96" t="s">
        <v>10</v>
      </c>
      <c r="AN1" s="95" t="s">
        <v>11</v>
      </c>
    </row>
    <row r="2" spans="1:40" ht="15">
      <c r="A2" s="2"/>
      <c r="B2" s="3" t="s">
        <v>12</v>
      </c>
      <c r="C2" s="3" t="s">
        <v>13</v>
      </c>
      <c r="D2" s="3" t="s">
        <v>14</v>
      </c>
      <c r="E2" s="3" t="s">
        <v>15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12</v>
      </c>
      <c r="S2" s="3" t="s">
        <v>13</v>
      </c>
      <c r="T2" s="3" t="s">
        <v>14</v>
      </c>
      <c r="U2" s="3" t="s">
        <v>15</v>
      </c>
      <c r="V2" s="4" t="s">
        <v>12</v>
      </c>
      <c r="W2" s="4" t="s">
        <v>13</v>
      </c>
      <c r="X2" s="4" t="s">
        <v>14</v>
      </c>
      <c r="Y2" s="4" t="s">
        <v>15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12</v>
      </c>
      <c r="AE2" s="4" t="s">
        <v>13</v>
      </c>
      <c r="AF2" s="4" t="s">
        <v>14</v>
      </c>
      <c r="AG2" s="4" t="s">
        <v>15</v>
      </c>
      <c r="AH2" s="4" t="s">
        <v>12</v>
      </c>
      <c r="AI2" s="4" t="s">
        <v>13</v>
      </c>
      <c r="AJ2" s="4" t="s">
        <v>14</v>
      </c>
      <c r="AK2" s="4" t="s">
        <v>15</v>
      </c>
      <c r="AL2" s="90"/>
      <c r="AM2" s="90"/>
      <c r="AN2" s="90"/>
    </row>
    <row r="3" spans="1:40" ht="15">
      <c r="A3" s="5" t="s">
        <v>16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7"/>
      <c r="AM3" s="7"/>
      <c r="AN3" s="7"/>
    </row>
    <row r="4" spans="1:40" ht="15">
      <c r="A4" s="22" t="s">
        <v>114</v>
      </c>
      <c r="B4" s="2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1"/>
      <c r="AM4" s="11"/>
      <c r="AN4" s="11"/>
    </row>
    <row r="5" spans="1:40" ht="15">
      <c r="A5" s="24" t="s">
        <v>18</v>
      </c>
      <c r="B5" s="64"/>
      <c r="C5" s="63"/>
      <c r="D5" s="63" t="s">
        <v>115</v>
      </c>
      <c r="E5" s="63">
        <v>1</v>
      </c>
      <c r="F5" s="63"/>
      <c r="G5" s="63"/>
      <c r="H5" s="63"/>
      <c r="I5" s="63"/>
      <c r="J5" s="63"/>
      <c r="K5" s="63"/>
      <c r="L5" s="63" t="s">
        <v>116</v>
      </c>
      <c r="M5" s="63">
        <v>1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 t="s">
        <v>117</v>
      </c>
      <c r="Y5" s="63">
        <v>1</v>
      </c>
      <c r="Z5" s="63"/>
      <c r="AA5" s="63"/>
      <c r="AB5" s="63"/>
      <c r="AC5" s="63"/>
      <c r="AD5" s="63"/>
      <c r="AE5" s="63"/>
      <c r="AF5" s="63" t="s">
        <v>118</v>
      </c>
      <c r="AG5" s="63">
        <v>1</v>
      </c>
      <c r="AH5" s="63"/>
      <c r="AI5" s="63"/>
      <c r="AJ5" s="63"/>
      <c r="AK5" s="63"/>
      <c r="AL5" s="3">
        <f>E5+I5+M5+Q5+U5+Y5+AC5+AG5+AK5</f>
        <v>4</v>
      </c>
      <c r="AM5" s="39">
        <v>68</v>
      </c>
      <c r="AN5" s="17">
        <f t="shared" ref="AN5:AN19" si="0">AL5/AM5</f>
        <v>5.8823529411764705E-2</v>
      </c>
    </row>
    <row r="6" spans="1:40" ht="15">
      <c r="A6" s="24" t="s">
        <v>23</v>
      </c>
      <c r="B6" s="64"/>
      <c r="C6" s="63"/>
      <c r="D6" s="63" t="s">
        <v>218</v>
      </c>
      <c r="E6" s="63">
        <v>1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 t="s">
        <v>63</v>
      </c>
      <c r="Q6" s="63">
        <v>2</v>
      </c>
      <c r="R6" s="63"/>
      <c r="S6" s="63"/>
      <c r="T6" s="63"/>
      <c r="U6" s="63"/>
      <c r="V6" s="63"/>
      <c r="W6" s="63"/>
      <c r="X6" s="63"/>
      <c r="Y6" s="63"/>
      <c r="Z6" s="63"/>
      <c r="AA6" s="63"/>
      <c r="AB6" s="63" t="s">
        <v>119</v>
      </c>
      <c r="AC6" s="63">
        <v>2</v>
      </c>
      <c r="AD6" s="63"/>
      <c r="AE6" s="63"/>
      <c r="AF6" s="63"/>
      <c r="AG6" s="63"/>
      <c r="AH6" s="63"/>
      <c r="AI6" s="63"/>
      <c r="AJ6" s="63"/>
      <c r="AK6" s="63"/>
      <c r="AL6" s="3">
        <v>4</v>
      </c>
      <c r="AM6" s="39">
        <v>102</v>
      </c>
      <c r="AN6" s="17">
        <f t="shared" si="0"/>
        <v>3.9215686274509803E-2</v>
      </c>
    </row>
    <row r="7" spans="1:40" ht="15">
      <c r="A7" s="24" t="s">
        <v>27</v>
      </c>
      <c r="B7" s="64"/>
      <c r="C7" s="63"/>
      <c r="D7" s="63" t="s">
        <v>100</v>
      </c>
      <c r="E7" s="63">
        <v>1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 t="s">
        <v>120</v>
      </c>
      <c r="Y7" s="63">
        <v>1</v>
      </c>
      <c r="Z7" s="63"/>
      <c r="AA7" s="63"/>
      <c r="AB7" s="63"/>
      <c r="AC7" s="63"/>
      <c r="AD7" s="63"/>
      <c r="AE7" s="63"/>
      <c r="AF7" s="63" t="s">
        <v>121</v>
      </c>
      <c r="AG7" s="63">
        <v>1</v>
      </c>
      <c r="AH7" s="63"/>
      <c r="AI7" s="63"/>
      <c r="AJ7" s="63"/>
      <c r="AK7" s="63"/>
      <c r="AL7" s="3">
        <f t="shared" ref="AL7:AL8" si="1">E7+I7+M7+Q7+U7+Y7+AC7+AG7+AK7</f>
        <v>3</v>
      </c>
      <c r="AM7" s="39">
        <v>102</v>
      </c>
      <c r="AN7" s="17">
        <f t="shared" si="0"/>
        <v>2.9411764705882353E-2</v>
      </c>
    </row>
    <row r="8" spans="1:40" ht="15">
      <c r="A8" s="24" t="s">
        <v>31</v>
      </c>
      <c r="B8" s="64"/>
      <c r="C8" s="63"/>
      <c r="D8" s="63" t="s">
        <v>122</v>
      </c>
      <c r="E8" s="63">
        <v>1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 t="s">
        <v>123</v>
      </c>
      <c r="AG8" s="63">
        <v>1</v>
      </c>
      <c r="AH8" s="63"/>
      <c r="AI8" s="63"/>
      <c r="AJ8" s="63"/>
      <c r="AK8" s="63"/>
      <c r="AL8" s="3">
        <f t="shared" si="1"/>
        <v>2</v>
      </c>
      <c r="AM8" s="39">
        <v>68</v>
      </c>
      <c r="AN8" s="17">
        <f t="shared" si="0"/>
        <v>2.9411764705882353E-2</v>
      </c>
    </row>
    <row r="9" spans="1:40" ht="15">
      <c r="A9" s="24" t="s">
        <v>33</v>
      </c>
      <c r="B9" s="76"/>
      <c r="C9" s="72"/>
      <c r="D9" s="63" t="s">
        <v>124</v>
      </c>
      <c r="E9" s="63">
        <v>1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 t="s">
        <v>125</v>
      </c>
      <c r="AG9" s="63">
        <v>1</v>
      </c>
      <c r="AH9" s="63"/>
      <c r="AI9" s="63"/>
      <c r="AJ9" s="63"/>
      <c r="AK9" s="63"/>
      <c r="AL9" s="3">
        <v>2</v>
      </c>
      <c r="AM9" s="39">
        <v>68</v>
      </c>
      <c r="AN9" s="17">
        <f t="shared" si="0"/>
        <v>2.9411764705882353E-2</v>
      </c>
    </row>
    <row r="10" spans="1:40" ht="21" customHeight="1">
      <c r="A10" s="24" t="s">
        <v>34</v>
      </c>
      <c r="B10" s="74"/>
      <c r="C10" s="74"/>
      <c r="D10" s="65" t="s">
        <v>199</v>
      </c>
      <c r="E10" s="63">
        <v>1</v>
      </c>
      <c r="F10" s="63"/>
      <c r="G10" s="63"/>
      <c r="H10" s="72"/>
      <c r="I10" s="72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 t="s">
        <v>126</v>
      </c>
      <c r="U10" s="63">
        <v>1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6" t="s">
        <v>223</v>
      </c>
      <c r="AK10" s="63">
        <v>1</v>
      </c>
      <c r="AL10" s="3">
        <f t="shared" ref="AL10:AL19" si="2">E10+I10+M10+Q10+U10+Y10+AC10+AG10+AK10</f>
        <v>3</v>
      </c>
      <c r="AM10" s="39">
        <v>34</v>
      </c>
      <c r="AN10" s="17">
        <f t="shared" si="0"/>
        <v>8.8235294117647065E-2</v>
      </c>
    </row>
    <row r="11" spans="1:40" ht="69.75" customHeight="1">
      <c r="A11" s="24" t="s">
        <v>127</v>
      </c>
      <c r="B11" s="74"/>
      <c r="C11" s="74"/>
      <c r="D11" s="63" t="s">
        <v>128</v>
      </c>
      <c r="E11" s="63">
        <v>1</v>
      </c>
      <c r="F11" s="63"/>
      <c r="G11" s="71"/>
      <c r="H11" s="73" t="s">
        <v>129</v>
      </c>
      <c r="I11" s="74">
        <v>1</v>
      </c>
      <c r="J11" s="63"/>
      <c r="K11" s="63"/>
      <c r="L11" s="63" t="s">
        <v>130</v>
      </c>
      <c r="M11" s="63">
        <v>1</v>
      </c>
      <c r="N11" s="63"/>
      <c r="O11" s="63"/>
      <c r="P11" s="63" t="s">
        <v>131</v>
      </c>
      <c r="Q11" s="63">
        <v>1</v>
      </c>
      <c r="R11" s="63"/>
      <c r="S11" s="63"/>
      <c r="T11" s="63" t="s">
        <v>132</v>
      </c>
      <c r="U11" s="63">
        <v>1</v>
      </c>
      <c r="V11" s="63"/>
      <c r="W11" s="63"/>
      <c r="X11" s="63" t="s">
        <v>133</v>
      </c>
      <c r="Y11" s="63">
        <v>1</v>
      </c>
      <c r="Z11" s="63"/>
      <c r="AA11" s="63"/>
      <c r="AB11" s="63" t="s">
        <v>134</v>
      </c>
      <c r="AC11" s="63">
        <v>1</v>
      </c>
      <c r="AD11" s="63"/>
      <c r="AE11" s="63"/>
      <c r="AF11" s="63" t="s">
        <v>217</v>
      </c>
      <c r="AG11" s="63">
        <v>2</v>
      </c>
      <c r="AH11" s="63"/>
      <c r="AI11" s="63"/>
      <c r="AJ11" s="63"/>
      <c r="AK11" s="63"/>
      <c r="AL11" s="3">
        <f t="shared" si="2"/>
        <v>9</v>
      </c>
      <c r="AM11" s="39">
        <v>136</v>
      </c>
      <c r="AN11" s="17">
        <f t="shared" si="0"/>
        <v>6.6176470588235295E-2</v>
      </c>
    </row>
    <row r="12" spans="1:40" ht="31.5" customHeight="1">
      <c r="A12" s="24" t="s">
        <v>41</v>
      </c>
      <c r="B12" s="74"/>
      <c r="C12" s="74"/>
      <c r="D12" s="63"/>
      <c r="E12" s="63"/>
      <c r="F12" s="63"/>
      <c r="G12" s="71"/>
      <c r="H12" s="73" t="s">
        <v>135</v>
      </c>
      <c r="I12" s="74">
        <v>1</v>
      </c>
      <c r="J12" s="63"/>
      <c r="K12" s="63"/>
      <c r="L12" s="63" t="s">
        <v>136</v>
      </c>
      <c r="M12" s="63">
        <v>1</v>
      </c>
      <c r="N12" s="63"/>
      <c r="O12" s="63"/>
      <c r="P12" s="63" t="s">
        <v>137</v>
      </c>
      <c r="Q12" s="63">
        <v>1</v>
      </c>
      <c r="R12" s="63"/>
      <c r="S12" s="63"/>
      <c r="T12" s="63" t="s">
        <v>138</v>
      </c>
      <c r="U12" s="63">
        <v>1</v>
      </c>
      <c r="V12" s="63"/>
      <c r="W12" s="63"/>
      <c r="X12" s="67"/>
      <c r="Y12" s="63"/>
      <c r="Z12" s="63"/>
      <c r="AA12" s="63"/>
      <c r="AB12" s="63" t="s">
        <v>139</v>
      </c>
      <c r="AC12" s="63">
        <v>1</v>
      </c>
      <c r="AD12" s="63"/>
      <c r="AE12" s="63"/>
      <c r="AF12" s="77" t="s">
        <v>140</v>
      </c>
      <c r="AG12" s="63">
        <v>1</v>
      </c>
      <c r="AH12" s="63"/>
      <c r="AI12" s="63"/>
      <c r="AJ12" s="63"/>
      <c r="AK12" s="63"/>
      <c r="AL12" s="3">
        <f t="shared" si="2"/>
        <v>6</v>
      </c>
      <c r="AM12" s="39">
        <v>102</v>
      </c>
      <c r="AN12" s="17">
        <f t="shared" si="0"/>
        <v>5.8823529411764705E-2</v>
      </c>
    </row>
    <row r="13" spans="1:40" ht="25.5">
      <c r="A13" s="24" t="s">
        <v>46</v>
      </c>
      <c r="B13" s="64"/>
      <c r="C13" s="63"/>
      <c r="D13" s="63"/>
      <c r="E13" s="63"/>
      <c r="F13" s="63"/>
      <c r="G13" s="71"/>
      <c r="H13" s="75"/>
      <c r="I13" s="74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 t="s">
        <v>141</v>
      </c>
      <c r="AC13" s="63">
        <v>1</v>
      </c>
      <c r="AD13" s="63"/>
      <c r="AE13" s="63"/>
      <c r="AF13" s="63"/>
      <c r="AG13" s="63"/>
      <c r="AH13" s="63"/>
      <c r="AI13" s="63"/>
      <c r="AJ13" s="63"/>
      <c r="AK13" s="63"/>
      <c r="AL13" s="3">
        <f>E13+I13+M13+Q13+U13+Y13+AC13+AG13+AK13</f>
        <v>1</v>
      </c>
      <c r="AM13" s="39">
        <v>34</v>
      </c>
      <c r="AN13" s="17">
        <f t="shared" si="0"/>
        <v>2.9411764705882353E-2</v>
      </c>
    </row>
    <row r="14" spans="1:40" ht="15">
      <c r="A14" s="24" t="s">
        <v>79</v>
      </c>
      <c r="B14" s="64"/>
      <c r="C14" s="63"/>
      <c r="D14" s="63" t="s">
        <v>142</v>
      </c>
      <c r="E14" s="63">
        <v>1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 t="s">
        <v>221</v>
      </c>
      <c r="AG14" s="63">
        <v>1</v>
      </c>
      <c r="AH14" s="63"/>
      <c r="AI14" s="63"/>
      <c r="AJ14" s="63"/>
      <c r="AK14" s="63"/>
      <c r="AL14" s="3">
        <f t="shared" si="2"/>
        <v>2</v>
      </c>
      <c r="AM14" s="39">
        <v>34</v>
      </c>
      <c r="AN14" s="17">
        <f t="shared" si="0"/>
        <v>5.8823529411764705E-2</v>
      </c>
    </row>
    <row r="15" spans="1:40" ht="15">
      <c r="A15" s="24" t="s">
        <v>52</v>
      </c>
      <c r="B15" s="64"/>
      <c r="C15" s="63"/>
      <c r="D15" s="63" t="s">
        <v>219</v>
      </c>
      <c r="E15" s="63">
        <v>1</v>
      </c>
      <c r="F15" s="63"/>
      <c r="G15" s="63"/>
      <c r="H15" s="63"/>
      <c r="I15" s="63"/>
      <c r="J15" s="63"/>
      <c r="K15" s="63"/>
      <c r="L15" s="63" t="s">
        <v>143</v>
      </c>
      <c r="M15" s="63">
        <v>1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 t="s">
        <v>144</v>
      </c>
      <c r="AC15" s="63">
        <v>1</v>
      </c>
      <c r="AD15" s="63"/>
      <c r="AE15" s="63"/>
      <c r="AF15" s="63" t="s">
        <v>222</v>
      </c>
      <c r="AG15" s="63">
        <v>1</v>
      </c>
      <c r="AH15" s="63"/>
      <c r="AI15" s="63"/>
      <c r="AJ15" s="63"/>
      <c r="AK15" s="63"/>
      <c r="AL15" s="3">
        <f t="shared" si="2"/>
        <v>4</v>
      </c>
      <c r="AM15" s="39">
        <v>136</v>
      </c>
      <c r="AN15" s="17">
        <f t="shared" si="0"/>
        <v>2.9411764705882353E-2</v>
      </c>
    </row>
    <row r="16" spans="1:40" ht="15">
      <c r="A16" s="24" t="s">
        <v>49</v>
      </c>
      <c r="B16" s="64"/>
      <c r="C16" s="63"/>
      <c r="D16" s="63" t="s">
        <v>107</v>
      </c>
      <c r="E16" s="63">
        <v>1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 t="s">
        <v>51</v>
      </c>
      <c r="AG16" s="63">
        <v>1</v>
      </c>
      <c r="AH16" s="63"/>
      <c r="AI16" s="63"/>
      <c r="AJ16" s="63"/>
      <c r="AK16" s="63"/>
      <c r="AL16" s="3">
        <f t="shared" si="2"/>
        <v>2</v>
      </c>
      <c r="AM16" s="39">
        <v>34</v>
      </c>
      <c r="AN16" s="17">
        <f t="shared" si="0"/>
        <v>5.8823529411764705E-2</v>
      </c>
    </row>
    <row r="17" spans="1:40" ht="15">
      <c r="A17" s="24" t="s">
        <v>55</v>
      </c>
      <c r="B17" s="64"/>
      <c r="C17" s="63"/>
      <c r="D17" s="63" t="s">
        <v>220</v>
      </c>
      <c r="E17" s="63">
        <v>1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 t="s">
        <v>145</v>
      </c>
      <c r="Q17" s="63">
        <v>1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 t="s">
        <v>146</v>
      </c>
      <c r="AG17" s="63">
        <v>1</v>
      </c>
      <c r="AH17" s="63"/>
      <c r="AI17" s="63"/>
      <c r="AJ17" s="63"/>
      <c r="AK17" s="63"/>
      <c r="AL17" s="3">
        <f t="shared" si="2"/>
        <v>3</v>
      </c>
      <c r="AM17" s="39">
        <v>34</v>
      </c>
      <c r="AN17" s="17">
        <f t="shared" si="0"/>
        <v>8.8235294117647065E-2</v>
      </c>
    </row>
    <row r="18" spans="1:40" ht="15">
      <c r="A18" s="24" t="s">
        <v>56</v>
      </c>
      <c r="B18" s="64"/>
      <c r="C18" s="63"/>
      <c r="D18" s="63" t="s">
        <v>147</v>
      </c>
      <c r="E18" s="63">
        <v>1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 t="s">
        <v>148</v>
      </c>
      <c r="AG18" s="63">
        <v>1</v>
      </c>
      <c r="AH18" s="63"/>
      <c r="AI18" s="63"/>
      <c r="AJ18" s="63"/>
      <c r="AK18" s="63"/>
      <c r="AL18" s="3">
        <f t="shared" si="2"/>
        <v>2</v>
      </c>
      <c r="AM18" s="39">
        <v>68</v>
      </c>
      <c r="AN18" s="17">
        <f t="shared" si="0"/>
        <v>2.9411764705882353E-2</v>
      </c>
    </row>
    <row r="19" spans="1:40" ht="15">
      <c r="A19" s="24" t="s">
        <v>59</v>
      </c>
      <c r="B19" s="64"/>
      <c r="C19" s="63"/>
      <c r="D19" s="63" t="s">
        <v>209</v>
      </c>
      <c r="E19" s="63">
        <v>1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 t="s">
        <v>224</v>
      </c>
      <c r="AK19" s="63">
        <v>1</v>
      </c>
      <c r="AL19" s="3">
        <f t="shared" si="2"/>
        <v>2</v>
      </c>
      <c r="AM19" s="39">
        <v>34</v>
      </c>
      <c r="AN19" s="17">
        <f t="shared" si="0"/>
        <v>5.8823529411764705E-2</v>
      </c>
    </row>
    <row r="20" spans="1:40" ht="15">
      <c r="A20" s="25" t="s">
        <v>149</v>
      </c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26"/>
      <c r="AM20" s="84"/>
      <c r="AN20" s="26"/>
    </row>
    <row r="21" spans="1:40" ht="15">
      <c r="A21" s="27" t="s">
        <v>18</v>
      </c>
      <c r="B21" s="63"/>
      <c r="C21" s="63"/>
      <c r="D21" s="63" t="s">
        <v>150</v>
      </c>
      <c r="E21" s="63">
        <v>1</v>
      </c>
      <c r="F21" s="63"/>
      <c r="G21" s="63"/>
      <c r="H21" s="63"/>
      <c r="I21" s="63"/>
      <c r="J21" s="63"/>
      <c r="K21" s="63"/>
      <c r="L21" s="63" t="s">
        <v>116</v>
      </c>
      <c r="M21" s="63">
        <v>1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 t="s">
        <v>151</v>
      </c>
      <c r="Y21" s="63">
        <v>1</v>
      </c>
      <c r="Z21" s="63"/>
      <c r="AA21" s="63"/>
      <c r="AB21" s="63"/>
      <c r="AC21" s="63"/>
      <c r="AD21" s="63"/>
      <c r="AE21" s="63"/>
      <c r="AF21" s="63" t="s">
        <v>152</v>
      </c>
      <c r="AG21" s="63">
        <v>1</v>
      </c>
      <c r="AH21" s="63"/>
      <c r="AI21" s="63"/>
      <c r="AJ21" s="63"/>
      <c r="AK21" s="63"/>
      <c r="AL21" s="3">
        <f t="shared" ref="AL21:AL24" si="3">E21+I21+M21+Q21+U21+Y21+AC21+AG21+AK21</f>
        <v>4</v>
      </c>
      <c r="AM21" s="40">
        <v>136</v>
      </c>
      <c r="AN21" s="17">
        <f t="shared" ref="AN21:AN35" si="4">AL21/AM21</f>
        <v>2.9411764705882353E-2</v>
      </c>
    </row>
    <row r="22" spans="1:40" ht="15">
      <c r="A22" s="13" t="s">
        <v>23</v>
      </c>
      <c r="B22" s="63"/>
      <c r="C22" s="63"/>
      <c r="D22" s="63" t="s">
        <v>207</v>
      </c>
      <c r="E22" s="63">
        <v>1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 t="s">
        <v>63</v>
      </c>
      <c r="Q22" s="63">
        <v>2</v>
      </c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 t="s">
        <v>153</v>
      </c>
      <c r="AC22" s="63">
        <v>2</v>
      </c>
      <c r="AD22" s="63"/>
      <c r="AE22" s="63"/>
      <c r="AF22" s="63" t="s">
        <v>228</v>
      </c>
      <c r="AG22" s="63">
        <v>1</v>
      </c>
      <c r="AH22" s="63"/>
      <c r="AI22" s="63"/>
      <c r="AJ22" s="63"/>
      <c r="AK22" s="63"/>
      <c r="AL22" s="3">
        <f t="shared" si="3"/>
        <v>6</v>
      </c>
      <c r="AM22" s="40">
        <v>102</v>
      </c>
      <c r="AN22" s="17">
        <f t="shared" si="4"/>
        <v>5.8823529411764705E-2</v>
      </c>
    </row>
    <row r="23" spans="1:40" ht="15">
      <c r="A23" s="13" t="s">
        <v>27</v>
      </c>
      <c r="B23" s="63"/>
      <c r="C23" s="63"/>
      <c r="D23" s="63" t="s">
        <v>100</v>
      </c>
      <c r="E23" s="63">
        <v>1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 t="s">
        <v>154</v>
      </c>
      <c r="Y23" s="63">
        <v>1</v>
      </c>
      <c r="Z23" s="63"/>
      <c r="AA23" s="63"/>
      <c r="AB23" s="63"/>
      <c r="AC23" s="63"/>
      <c r="AD23" s="63"/>
      <c r="AE23" s="63"/>
      <c r="AF23" s="63" t="s">
        <v>121</v>
      </c>
      <c r="AG23" s="63">
        <v>1</v>
      </c>
      <c r="AH23" s="63"/>
      <c r="AI23" s="63"/>
      <c r="AJ23" s="63"/>
      <c r="AK23" s="63"/>
      <c r="AL23" s="3">
        <f t="shared" si="3"/>
        <v>3</v>
      </c>
      <c r="AM23" s="40">
        <v>102</v>
      </c>
      <c r="AN23" s="17">
        <f t="shared" si="4"/>
        <v>2.9411764705882353E-2</v>
      </c>
    </row>
    <row r="24" spans="1:40" ht="15">
      <c r="A24" s="13" t="s">
        <v>31</v>
      </c>
      <c r="B24" s="63"/>
      <c r="C24" s="63"/>
      <c r="D24" s="63" t="s">
        <v>155</v>
      </c>
      <c r="E24" s="63">
        <v>1</v>
      </c>
      <c r="F24" s="63"/>
      <c r="G24" s="63"/>
      <c r="H24" s="63"/>
      <c r="I24" s="63"/>
      <c r="J24" s="63"/>
      <c r="K24" s="63"/>
      <c r="L24" s="63" t="s">
        <v>156</v>
      </c>
      <c r="M24" s="63">
        <v>1</v>
      </c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 t="s">
        <v>157</v>
      </c>
      <c r="AC24" s="63">
        <v>1</v>
      </c>
      <c r="AD24" s="63"/>
      <c r="AE24" s="63"/>
      <c r="AF24" s="63"/>
      <c r="AG24" s="63"/>
      <c r="AH24" s="63"/>
      <c r="AI24" s="63"/>
      <c r="AJ24" s="63"/>
      <c r="AK24" s="63"/>
      <c r="AL24" s="3">
        <f t="shared" si="3"/>
        <v>3</v>
      </c>
      <c r="AM24" s="40">
        <v>136</v>
      </c>
      <c r="AN24" s="17">
        <f t="shared" si="4"/>
        <v>2.2058823529411766E-2</v>
      </c>
    </row>
    <row r="25" spans="1:40" ht="15">
      <c r="A25" s="13" t="s">
        <v>33</v>
      </c>
      <c r="B25" s="63"/>
      <c r="C25" s="63"/>
      <c r="D25" s="63" t="s">
        <v>124</v>
      </c>
      <c r="E25" s="63">
        <v>1</v>
      </c>
      <c r="F25" s="63"/>
      <c r="G25" s="63"/>
      <c r="H25" s="63"/>
      <c r="I25" s="63"/>
      <c r="J25" s="63"/>
      <c r="K25" s="63"/>
      <c r="L25" s="63" t="s">
        <v>158</v>
      </c>
      <c r="M25" s="63">
        <v>1</v>
      </c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 t="s">
        <v>159</v>
      </c>
      <c r="AC25" s="63">
        <v>1</v>
      </c>
      <c r="AD25" s="63"/>
      <c r="AE25" s="63"/>
      <c r="AF25" s="63"/>
      <c r="AG25" s="63"/>
      <c r="AH25" s="63"/>
      <c r="AI25" s="63"/>
      <c r="AJ25" s="63"/>
      <c r="AK25" s="63"/>
      <c r="AL25" s="3">
        <v>4</v>
      </c>
      <c r="AM25" s="40">
        <v>136</v>
      </c>
      <c r="AN25" s="17">
        <f t="shared" si="4"/>
        <v>2.9411764705882353E-2</v>
      </c>
    </row>
    <row r="26" spans="1:40" ht="25.5">
      <c r="A26" s="13" t="s">
        <v>34</v>
      </c>
      <c r="B26" s="63"/>
      <c r="C26" s="63"/>
      <c r="D26" s="65" t="s">
        <v>226</v>
      </c>
      <c r="E26" s="63">
        <v>1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 t="s">
        <v>160</v>
      </c>
      <c r="U26" s="63">
        <v>1</v>
      </c>
      <c r="V26" s="63"/>
      <c r="W26" s="63"/>
      <c r="X26" s="63"/>
      <c r="Y26" s="63"/>
      <c r="Z26" s="63"/>
      <c r="AA26" s="63"/>
      <c r="AB26" s="72"/>
      <c r="AC26" s="72"/>
      <c r="AD26" s="72"/>
      <c r="AE26" s="72"/>
      <c r="AF26" s="72" t="s">
        <v>229</v>
      </c>
      <c r="AG26" s="72">
        <v>1</v>
      </c>
      <c r="AH26" s="72"/>
      <c r="AI26" s="72"/>
      <c r="AJ26" s="72"/>
      <c r="AK26" s="72"/>
      <c r="AL26" s="80">
        <f>E26+I26+M26+Q26+U26+Y26+AC26+AG26+AK26</f>
        <v>3</v>
      </c>
      <c r="AM26" s="85">
        <v>34</v>
      </c>
      <c r="AN26" s="17">
        <f t="shared" si="4"/>
        <v>8.8235294117647065E-2</v>
      </c>
    </row>
    <row r="27" spans="1:40" ht="57.75" customHeight="1">
      <c r="A27" s="24" t="s">
        <v>127</v>
      </c>
      <c r="B27" s="64"/>
      <c r="C27" s="63"/>
      <c r="D27" s="63" t="s">
        <v>161</v>
      </c>
      <c r="E27" s="63">
        <v>1</v>
      </c>
      <c r="F27" s="63"/>
      <c r="G27" s="63"/>
      <c r="H27" s="63" t="s">
        <v>162</v>
      </c>
      <c r="I27" s="63">
        <v>1</v>
      </c>
      <c r="J27" s="63"/>
      <c r="K27" s="63"/>
      <c r="L27" s="63"/>
      <c r="M27" s="63"/>
      <c r="N27" s="63"/>
      <c r="O27" s="63"/>
      <c r="P27" s="63" t="s">
        <v>163</v>
      </c>
      <c r="Q27" s="63">
        <v>1</v>
      </c>
      <c r="R27" s="63"/>
      <c r="S27" s="63"/>
      <c r="T27" s="63"/>
      <c r="U27" s="63"/>
      <c r="V27" s="63"/>
      <c r="W27" s="63"/>
      <c r="X27" s="63" t="s">
        <v>164</v>
      </c>
      <c r="Y27" s="63">
        <v>1</v>
      </c>
      <c r="Z27" s="63"/>
      <c r="AA27" s="71"/>
      <c r="AB27" s="74"/>
      <c r="AC27" s="74"/>
      <c r="AD27" s="74"/>
      <c r="AE27" s="74"/>
      <c r="AF27" s="75" t="s">
        <v>225</v>
      </c>
      <c r="AG27" s="74">
        <v>2</v>
      </c>
      <c r="AH27" s="74"/>
      <c r="AI27" s="74"/>
      <c r="AJ27" s="74"/>
      <c r="AK27" s="74"/>
      <c r="AL27" s="81">
        <f t="shared" ref="AL27:AL35" si="5">E27+I27+M27+Q27+U27+Y27+AC27+AG27+AK27</f>
        <v>6</v>
      </c>
      <c r="AM27" s="46">
        <v>102</v>
      </c>
      <c r="AN27" s="17">
        <f t="shared" si="4"/>
        <v>5.8823529411764705E-2</v>
      </c>
    </row>
    <row r="28" spans="1:40" ht="30.75" customHeight="1">
      <c r="A28" s="24" t="s">
        <v>41</v>
      </c>
      <c r="B28" s="64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 t="s">
        <v>165</v>
      </c>
      <c r="Q28" s="63">
        <v>1</v>
      </c>
      <c r="R28" s="63"/>
      <c r="S28" s="63"/>
      <c r="T28" s="63"/>
      <c r="U28" s="63"/>
      <c r="V28" s="63"/>
      <c r="W28" s="63"/>
      <c r="X28" s="67"/>
      <c r="Y28" s="63"/>
      <c r="Z28" s="63"/>
      <c r="AA28" s="63"/>
      <c r="AB28" s="77" t="s">
        <v>166</v>
      </c>
      <c r="AC28" s="63">
        <v>1</v>
      </c>
      <c r="AD28" s="63"/>
      <c r="AE28" s="63"/>
      <c r="AF28" s="63"/>
      <c r="AG28" s="63"/>
      <c r="AH28" s="63"/>
      <c r="AI28" s="63"/>
      <c r="AJ28" s="63"/>
      <c r="AK28" s="63"/>
      <c r="AL28" s="3">
        <f t="shared" si="5"/>
        <v>2</v>
      </c>
      <c r="AM28" s="39">
        <v>34</v>
      </c>
      <c r="AN28" s="17">
        <f t="shared" si="4"/>
        <v>5.8823529411764705E-2</v>
      </c>
    </row>
    <row r="29" spans="1:40" ht="25.5">
      <c r="A29" s="24" t="s">
        <v>46</v>
      </c>
      <c r="B29" s="64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 t="s">
        <v>167</v>
      </c>
      <c r="AC29" s="63">
        <v>1</v>
      </c>
      <c r="AD29" s="63"/>
      <c r="AE29" s="63"/>
      <c r="AF29" s="63"/>
      <c r="AG29" s="63"/>
      <c r="AH29" s="63"/>
      <c r="AI29" s="63"/>
      <c r="AJ29" s="63"/>
      <c r="AK29" s="63"/>
      <c r="AL29" s="3">
        <f t="shared" si="5"/>
        <v>1</v>
      </c>
      <c r="AM29" s="39">
        <v>34</v>
      </c>
      <c r="AN29" s="17">
        <f t="shared" si="4"/>
        <v>2.9411764705882353E-2</v>
      </c>
    </row>
    <row r="30" spans="1:40" ht="15">
      <c r="A30" s="28" t="s">
        <v>79</v>
      </c>
      <c r="B30" s="63"/>
      <c r="C30" s="63"/>
      <c r="D30" s="63" t="s">
        <v>209</v>
      </c>
      <c r="E30" s="63">
        <v>1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 t="s">
        <v>212</v>
      </c>
      <c r="AG30" s="63">
        <v>1</v>
      </c>
      <c r="AH30" s="63"/>
      <c r="AI30" s="63"/>
      <c r="AJ30" s="63"/>
      <c r="AK30" s="63"/>
      <c r="AL30" s="3">
        <f t="shared" si="5"/>
        <v>2</v>
      </c>
      <c r="AM30" s="39">
        <v>34</v>
      </c>
      <c r="AN30" s="17">
        <f t="shared" si="4"/>
        <v>5.8823529411764705E-2</v>
      </c>
    </row>
    <row r="31" spans="1:40" ht="15">
      <c r="A31" s="13" t="s">
        <v>49</v>
      </c>
      <c r="B31" s="63"/>
      <c r="C31" s="63"/>
      <c r="D31" s="63" t="s">
        <v>93</v>
      </c>
      <c r="E31" s="63">
        <v>1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 t="s">
        <v>168</v>
      </c>
      <c r="AG31" s="63">
        <v>1</v>
      </c>
      <c r="AH31" s="63"/>
      <c r="AI31" s="63"/>
      <c r="AJ31" s="63"/>
      <c r="AK31" s="63"/>
      <c r="AL31" s="3">
        <f t="shared" si="5"/>
        <v>2</v>
      </c>
      <c r="AM31" s="40">
        <v>34</v>
      </c>
      <c r="AN31" s="17">
        <f t="shared" si="4"/>
        <v>5.8823529411764705E-2</v>
      </c>
    </row>
    <row r="32" spans="1:40" ht="15">
      <c r="A32" s="13" t="s">
        <v>52</v>
      </c>
      <c r="B32" s="63"/>
      <c r="C32" s="63"/>
      <c r="D32" s="63" t="s">
        <v>227</v>
      </c>
      <c r="E32" s="63">
        <v>1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 t="s">
        <v>230</v>
      </c>
      <c r="AG32" s="63">
        <v>1</v>
      </c>
      <c r="AH32" s="63"/>
      <c r="AI32" s="63"/>
      <c r="AJ32" s="63"/>
      <c r="AK32" s="63"/>
      <c r="AL32" s="3">
        <f t="shared" si="5"/>
        <v>2</v>
      </c>
      <c r="AM32" s="40">
        <v>34</v>
      </c>
      <c r="AN32" s="17">
        <f t="shared" si="4"/>
        <v>5.8823529411764705E-2</v>
      </c>
    </row>
    <row r="33" spans="1:40" ht="15">
      <c r="A33" s="13" t="s">
        <v>55</v>
      </c>
      <c r="B33" s="63"/>
      <c r="C33" s="63"/>
      <c r="D33" s="63" t="s">
        <v>199</v>
      </c>
      <c r="E33" s="63">
        <v>1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 t="s">
        <v>169</v>
      </c>
      <c r="Q33" s="63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 t="s">
        <v>170</v>
      </c>
      <c r="AG33" s="63">
        <v>1</v>
      </c>
      <c r="AH33" s="63"/>
      <c r="AI33" s="63"/>
      <c r="AJ33" s="63"/>
      <c r="AK33" s="63"/>
      <c r="AL33" s="3">
        <f t="shared" si="5"/>
        <v>3</v>
      </c>
      <c r="AM33" s="40">
        <v>34</v>
      </c>
      <c r="AN33" s="17">
        <f t="shared" si="4"/>
        <v>8.8235294117647065E-2</v>
      </c>
    </row>
    <row r="34" spans="1:40" ht="15">
      <c r="A34" s="13" t="s">
        <v>56</v>
      </c>
      <c r="B34" s="63"/>
      <c r="C34" s="63"/>
      <c r="D34" s="63" t="s">
        <v>147</v>
      </c>
      <c r="E34" s="63">
        <v>1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 t="s">
        <v>171</v>
      </c>
      <c r="AG34" s="63">
        <v>1</v>
      </c>
      <c r="AH34" s="63"/>
      <c r="AI34" s="63"/>
      <c r="AJ34" s="63"/>
      <c r="AK34" s="63"/>
      <c r="AL34" s="3">
        <f t="shared" si="5"/>
        <v>2</v>
      </c>
      <c r="AM34" s="40">
        <v>68</v>
      </c>
      <c r="AN34" s="17">
        <f t="shared" si="4"/>
        <v>2.9411764705882353E-2</v>
      </c>
    </row>
    <row r="35" spans="1:40" ht="15">
      <c r="A35" s="24" t="s">
        <v>59</v>
      </c>
      <c r="B35" s="64"/>
      <c r="C35" s="63"/>
      <c r="D35" s="63" t="s">
        <v>206</v>
      </c>
      <c r="E35" s="63">
        <v>1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 t="s">
        <v>231</v>
      </c>
      <c r="AG35" s="63">
        <v>1</v>
      </c>
      <c r="AH35" s="63"/>
      <c r="AI35" s="63"/>
      <c r="AJ35" s="63"/>
      <c r="AK35" s="63"/>
      <c r="AL35" s="3">
        <f t="shared" si="5"/>
        <v>2</v>
      </c>
      <c r="AM35" s="40">
        <v>34</v>
      </c>
      <c r="AN35" s="17">
        <f t="shared" si="4"/>
        <v>5.8823529411764705E-2</v>
      </c>
    </row>
    <row r="36" spans="1:40" ht="15">
      <c r="A36" s="25" t="s">
        <v>172</v>
      </c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26"/>
      <c r="AM36" s="26"/>
      <c r="AN36" s="26"/>
    </row>
    <row r="37" spans="1:40" ht="15">
      <c r="A37" s="24" t="s">
        <v>18</v>
      </c>
      <c r="B37" s="64"/>
      <c r="C37" s="63"/>
      <c r="D37" s="63" t="s">
        <v>173</v>
      </c>
      <c r="E37" s="63">
        <v>1</v>
      </c>
      <c r="F37" s="63"/>
      <c r="G37" s="63"/>
      <c r="H37" s="63"/>
      <c r="I37" s="63"/>
      <c r="J37" s="63"/>
      <c r="K37" s="63"/>
      <c r="L37" s="63" t="s">
        <v>116</v>
      </c>
      <c r="M37" s="63">
        <v>1</v>
      </c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 t="s">
        <v>117</v>
      </c>
      <c r="Y37" s="63">
        <v>1</v>
      </c>
      <c r="Z37" s="63"/>
      <c r="AA37" s="63"/>
      <c r="AB37" s="63"/>
      <c r="AC37" s="63"/>
      <c r="AD37" s="63"/>
      <c r="AE37" s="63"/>
      <c r="AF37" s="63" t="s">
        <v>118</v>
      </c>
      <c r="AG37" s="63">
        <v>1</v>
      </c>
      <c r="AH37" s="63"/>
      <c r="AI37" s="63"/>
      <c r="AJ37" s="63"/>
      <c r="AK37" s="63"/>
      <c r="AL37" s="3">
        <f t="shared" ref="AL37:AL51" si="6">E37+I37+M37+Q37+U37+Y37+AC37+AG37+AK37</f>
        <v>4</v>
      </c>
      <c r="AM37" s="40">
        <v>68</v>
      </c>
      <c r="AN37" s="17">
        <f t="shared" ref="AN37:AN51" si="7">AL37/AM37</f>
        <v>5.8823529411764705E-2</v>
      </c>
    </row>
    <row r="38" spans="1:40" ht="15">
      <c r="A38" s="24" t="s">
        <v>23</v>
      </c>
      <c r="B38" s="64"/>
      <c r="C38" s="63"/>
      <c r="D38" s="63" t="s">
        <v>207</v>
      </c>
      <c r="E38" s="63">
        <v>1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 t="s">
        <v>63</v>
      </c>
      <c r="Q38" s="63">
        <v>2</v>
      </c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 t="s">
        <v>174</v>
      </c>
      <c r="AC38" s="63">
        <v>2</v>
      </c>
      <c r="AD38" s="63"/>
      <c r="AE38" s="63"/>
      <c r="AF38" s="63" t="s">
        <v>228</v>
      </c>
      <c r="AG38" s="63">
        <v>1</v>
      </c>
      <c r="AH38" s="63"/>
      <c r="AI38" s="63"/>
      <c r="AJ38" s="63"/>
      <c r="AK38" s="63"/>
      <c r="AL38" s="3">
        <f t="shared" si="6"/>
        <v>6</v>
      </c>
      <c r="AM38" s="40">
        <v>102</v>
      </c>
      <c r="AN38" s="17">
        <f t="shared" si="7"/>
        <v>5.8823529411764705E-2</v>
      </c>
    </row>
    <row r="39" spans="1:40" ht="15">
      <c r="A39" s="24" t="s">
        <v>27</v>
      </c>
      <c r="B39" s="64"/>
      <c r="C39" s="63"/>
      <c r="D39" s="63" t="s">
        <v>100</v>
      </c>
      <c r="E39" s="63">
        <v>1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 t="s">
        <v>154</v>
      </c>
      <c r="Y39" s="63">
        <v>1</v>
      </c>
      <c r="Z39" s="63"/>
      <c r="AA39" s="63"/>
      <c r="AB39" s="63"/>
      <c r="AC39" s="63"/>
      <c r="AD39" s="63"/>
      <c r="AE39" s="63"/>
      <c r="AF39" s="72" t="s">
        <v>121</v>
      </c>
      <c r="AG39" s="63">
        <v>1</v>
      </c>
      <c r="AH39" s="63"/>
      <c r="AI39" s="63"/>
      <c r="AJ39" s="63"/>
      <c r="AK39" s="63"/>
      <c r="AL39" s="3">
        <f t="shared" si="6"/>
        <v>3</v>
      </c>
      <c r="AM39" s="40">
        <v>102</v>
      </c>
      <c r="AN39" s="17">
        <f t="shared" si="7"/>
        <v>2.9411764705882353E-2</v>
      </c>
    </row>
    <row r="40" spans="1:40" ht="15">
      <c r="A40" s="24" t="s">
        <v>31</v>
      </c>
      <c r="B40" s="64"/>
      <c r="C40" s="63"/>
      <c r="D40" s="63" t="s">
        <v>175</v>
      </c>
      <c r="E40" s="63">
        <v>1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 t="s">
        <v>176</v>
      </c>
      <c r="AC40" s="63">
        <v>1</v>
      </c>
      <c r="AD40" s="63"/>
      <c r="AE40" s="71"/>
      <c r="AF40" s="74"/>
      <c r="AG40" s="63"/>
      <c r="AH40" s="63"/>
      <c r="AI40" s="63"/>
      <c r="AJ40" s="63"/>
      <c r="AK40" s="63"/>
      <c r="AL40" s="3">
        <f t="shared" si="6"/>
        <v>2</v>
      </c>
      <c r="AM40" s="40">
        <v>68</v>
      </c>
      <c r="AN40" s="17">
        <f t="shared" si="7"/>
        <v>2.9411764705882353E-2</v>
      </c>
    </row>
    <row r="41" spans="1:40" ht="15">
      <c r="A41" s="24" t="s">
        <v>33</v>
      </c>
      <c r="B41" s="64"/>
      <c r="C41" s="63"/>
      <c r="D41" s="63" t="s">
        <v>177</v>
      </c>
      <c r="E41" s="63">
        <v>1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 t="s">
        <v>178</v>
      </c>
      <c r="AC41" s="63">
        <v>1</v>
      </c>
      <c r="AD41" s="63"/>
      <c r="AE41" s="82"/>
      <c r="AF41" s="74"/>
      <c r="AG41" s="63"/>
      <c r="AH41" s="63"/>
      <c r="AI41" s="63"/>
      <c r="AJ41" s="63"/>
      <c r="AK41" s="63"/>
      <c r="AL41" s="3">
        <f t="shared" si="6"/>
        <v>2</v>
      </c>
      <c r="AM41" s="40">
        <v>68</v>
      </c>
      <c r="AN41" s="17">
        <f t="shared" si="7"/>
        <v>2.9411764705882353E-2</v>
      </c>
    </row>
    <row r="42" spans="1:40" ht="25.5">
      <c r="A42" s="24" t="s">
        <v>34</v>
      </c>
      <c r="B42" s="64"/>
      <c r="C42" s="63"/>
      <c r="D42" s="63"/>
      <c r="E42" s="63"/>
      <c r="F42" s="72"/>
      <c r="G42" s="72"/>
      <c r="H42" s="72"/>
      <c r="I42" s="63"/>
      <c r="J42" s="63"/>
      <c r="K42" s="63"/>
      <c r="L42" s="63"/>
      <c r="M42" s="63"/>
      <c r="N42" s="63"/>
      <c r="O42" s="72"/>
      <c r="P42" s="63"/>
      <c r="Q42" s="63"/>
      <c r="R42" s="63"/>
      <c r="S42" s="63"/>
      <c r="T42" s="63" t="s">
        <v>179</v>
      </c>
      <c r="U42" s="72">
        <v>1</v>
      </c>
      <c r="V42" s="72"/>
      <c r="W42" s="72"/>
      <c r="X42" s="72"/>
      <c r="Y42" s="72"/>
      <c r="Z42" s="72"/>
      <c r="AA42" s="72"/>
      <c r="AB42" s="72"/>
      <c r="AC42" s="72"/>
      <c r="AD42" s="82"/>
      <c r="AE42" s="83"/>
      <c r="AF42" s="74" t="s">
        <v>229</v>
      </c>
      <c r="AG42" s="72">
        <v>1</v>
      </c>
      <c r="AH42" s="63"/>
      <c r="AI42" s="63"/>
      <c r="AJ42" s="63"/>
      <c r="AK42" s="63"/>
      <c r="AL42" s="3">
        <f t="shared" si="6"/>
        <v>2</v>
      </c>
      <c r="AM42" s="40">
        <v>34</v>
      </c>
      <c r="AN42" s="17">
        <f t="shared" si="7"/>
        <v>5.8823529411764705E-2</v>
      </c>
    </row>
    <row r="43" spans="1:40" ht="63.75">
      <c r="A43" s="24" t="s">
        <v>127</v>
      </c>
      <c r="B43" s="63"/>
      <c r="D43" s="63" t="s">
        <v>161</v>
      </c>
      <c r="E43" s="71">
        <v>1</v>
      </c>
      <c r="F43" s="74"/>
      <c r="G43" s="37"/>
      <c r="H43" s="74" t="s">
        <v>162</v>
      </c>
      <c r="I43" s="63">
        <v>1</v>
      </c>
      <c r="J43" s="63"/>
      <c r="K43" s="63"/>
      <c r="L43" s="63"/>
      <c r="M43" s="63"/>
      <c r="N43" s="71"/>
      <c r="O43" s="37"/>
      <c r="P43" s="63" t="s">
        <v>163</v>
      </c>
      <c r="Q43" s="63">
        <v>1</v>
      </c>
      <c r="R43" s="63"/>
      <c r="S43" s="63"/>
      <c r="T43" s="71"/>
      <c r="U43" s="74"/>
      <c r="V43" s="74"/>
      <c r="W43" s="37"/>
      <c r="X43" s="78" t="s">
        <v>164</v>
      </c>
      <c r="Y43" s="74">
        <v>1</v>
      </c>
      <c r="Z43" s="74"/>
      <c r="AA43" s="74"/>
      <c r="AB43" s="74"/>
      <c r="AC43" s="74"/>
      <c r="AD43" s="83"/>
      <c r="AE43" s="37"/>
      <c r="AF43" s="75" t="s">
        <v>215</v>
      </c>
      <c r="AG43" s="63">
        <v>2</v>
      </c>
      <c r="AH43" s="63"/>
      <c r="AI43" s="63"/>
      <c r="AJ43" s="63"/>
      <c r="AK43" s="63"/>
      <c r="AL43" s="3">
        <f t="shared" si="6"/>
        <v>6</v>
      </c>
      <c r="AM43" s="39">
        <v>102</v>
      </c>
      <c r="AN43" s="17">
        <f t="shared" si="7"/>
        <v>5.8823529411764705E-2</v>
      </c>
    </row>
    <row r="44" spans="1:40" ht="24" customHeight="1">
      <c r="A44" s="24" t="s">
        <v>41</v>
      </c>
      <c r="B44" s="64"/>
      <c r="C44" s="63"/>
      <c r="D44" s="63"/>
      <c r="E44" s="71"/>
      <c r="F44" s="74"/>
      <c r="G44" s="74"/>
      <c r="H44" s="74"/>
      <c r="I44" s="63"/>
      <c r="J44" s="63"/>
      <c r="K44" s="63"/>
      <c r="L44" s="63"/>
      <c r="M44" s="63"/>
      <c r="N44" s="71"/>
      <c r="O44" s="74"/>
      <c r="P44" s="63" t="s">
        <v>165</v>
      </c>
      <c r="Q44" s="63">
        <v>1</v>
      </c>
      <c r="R44" s="63"/>
      <c r="S44" s="63"/>
      <c r="T44" s="71"/>
      <c r="U44" s="74"/>
      <c r="V44" s="74"/>
      <c r="W44" s="74"/>
      <c r="X44" s="79"/>
      <c r="Y44" s="74"/>
      <c r="Z44" s="74"/>
      <c r="AA44" s="74"/>
      <c r="AB44" s="74" t="s">
        <v>216</v>
      </c>
      <c r="AC44" s="74">
        <v>1</v>
      </c>
      <c r="AD44" s="83"/>
      <c r="AE44" s="37"/>
      <c r="AF44" s="74"/>
      <c r="AG44" s="63"/>
      <c r="AH44" s="63"/>
      <c r="AI44" s="63"/>
      <c r="AJ44" s="63"/>
      <c r="AK44" s="63"/>
      <c r="AL44" s="3">
        <f t="shared" si="6"/>
        <v>2</v>
      </c>
      <c r="AM44" s="39">
        <v>34</v>
      </c>
      <c r="AN44" s="17">
        <f t="shared" si="7"/>
        <v>5.8823529411764705E-2</v>
      </c>
    </row>
    <row r="45" spans="1:40" ht="25.5">
      <c r="A45" s="24" t="s">
        <v>46</v>
      </c>
      <c r="B45" s="64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 t="s">
        <v>167</v>
      </c>
      <c r="AC45" s="63">
        <v>1</v>
      </c>
      <c r="AD45" s="71"/>
      <c r="AE45" s="74"/>
      <c r="AF45" s="74"/>
      <c r="AG45" s="63"/>
      <c r="AH45" s="63"/>
      <c r="AI45" s="63"/>
      <c r="AJ45" s="63"/>
      <c r="AK45" s="63"/>
      <c r="AL45" s="3">
        <f t="shared" si="6"/>
        <v>1</v>
      </c>
      <c r="AM45" s="39">
        <v>34</v>
      </c>
      <c r="AN45" s="17">
        <f t="shared" si="7"/>
        <v>2.9411764705882353E-2</v>
      </c>
    </row>
    <row r="46" spans="1:40" ht="15">
      <c r="A46" s="24" t="s">
        <v>79</v>
      </c>
      <c r="B46" s="64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 t="s">
        <v>212</v>
      </c>
      <c r="AG46" s="63">
        <v>1</v>
      </c>
      <c r="AH46" s="63"/>
      <c r="AI46" s="63"/>
      <c r="AJ46" s="63"/>
      <c r="AK46" s="63"/>
      <c r="AL46" s="3">
        <f t="shared" si="6"/>
        <v>1</v>
      </c>
      <c r="AM46" s="40">
        <v>34</v>
      </c>
      <c r="AN46" s="17">
        <f t="shared" si="7"/>
        <v>2.9411764705882353E-2</v>
      </c>
    </row>
    <row r="47" spans="1:40" ht="15">
      <c r="A47" s="24" t="s">
        <v>52</v>
      </c>
      <c r="B47" s="64"/>
      <c r="C47" s="63"/>
      <c r="D47" s="63" t="s">
        <v>227</v>
      </c>
      <c r="E47" s="63">
        <v>1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 t="s">
        <v>230</v>
      </c>
      <c r="AG47" s="63">
        <v>1</v>
      </c>
      <c r="AH47" s="63"/>
      <c r="AI47" s="63"/>
      <c r="AJ47" s="63"/>
      <c r="AK47" s="63"/>
      <c r="AL47" s="3">
        <f t="shared" si="6"/>
        <v>2</v>
      </c>
      <c r="AM47" s="40">
        <v>68</v>
      </c>
      <c r="AN47" s="17">
        <f t="shared" si="7"/>
        <v>2.9411764705882353E-2</v>
      </c>
    </row>
    <row r="48" spans="1:40" ht="15">
      <c r="A48" s="24" t="s">
        <v>49</v>
      </c>
      <c r="B48" s="64"/>
      <c r="C48" s="63"/>
      <c r="D48" s="63" t="s">
        <v>107</v>
      </c>
      <c r="E48" s="63">
        <v>1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 t="s">
        <v>180</v>
      </c>
      <c r="Q48" s="63">
        <v>1</v>
      </c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 t="s">
        <v>181</v>
      </c>
      <c r="AC48" s="63">
        <v>1</v>
      </c>
      <c r="AD48" s="63"/>
      <c r="AE48" s="63"/>
      <c r="AF48" s="63" t="s">
        <v>111</v>
      </c>
      <c r="AG48" s="63">
        <v>1</v>
      </c>
      <c r="AH48" s="63"/>
      <c r="AI48" s="63"/>
      <c r="AJ48" s="63"/>
      <c r="AK48" s="63"/>
      <c r="AL48" s="3">
        <f t="shared" si="6"/>
        <v>4</v>
      </c>
      <c r="AM48" s="40">
        <v>102</v>
      </c>
      <c r="AN48" s="17">
        <f t="shared" si="7"/>
        <v>3.9215686274509803E-2</v>
      </c>
    </row>
    <row r="49" spans="1:40" ht="15">
      <c r="A49" s="24" t="s">
        <v>55</v>
      </c>
      <c r="B49" s="64"/>
      <c r="C49" s="63"/>
      <c r="D49" s="63" t="s">
        <v>182</v>
      </c>
      <c r="E49" s="63">
        <v>1</v>
      </c>
      <c r="F49" s="63"/>
      <c r="G49" s="63"/>
      <c r="H49" s="63" t="s">
        <v>183</v>
      </c>
      <c r="I49" s="63">
        <v>1</v>
      </c>
      <c r="J49" s="63"/>
      <c r="K49" s="63"/>
      <c r="L49" s="63" t="s">
        <v>184</v>
      </c>
      <c r="M49" s="63">
        <v>1</v>
      </c>
      <c r="N49" s="63"/>
      <c r="O49" s="63"/>
      <c r="P49" s="63"/>
      <c r="Q49" s="63"/>
      <c r="R49" s="63"/>
      <c r="S49" s="63"/>
      <c r="T49" s="63" t="s">
        <v>185</v>
      </c>
      <c r="U49" s="63">
        <v>1</v>
      </c>
      <c r="V49" s="63"/>
      <c r="W49" s="63"/>
      <c r="X49" s="63"/>
      <c r="Y49" s="63"/>
      <c r="Z49" s="63"/>
      <c r="AA49" s="63"/>
      <c r="AB49" s="63" t="s">
        <v>186</v>
      </c>
      <c r="AC49" s="63">
        <v>1</v>
      </c>
      <c r="AD49" s="63"/>
      <c r="AE49" s="63"/>
      <c r="AF49" s="63"/>
      <c r="AG49" s="63"/>
      <c r="AH49" s="63"/>
      <c r="AI49" s="63"/>
      <c r="AJ49" s="63"/>
      <c r="AK49" s="63"/>
      <c r="AL49" s="3">
        <f t="shared" si="6"/>
        <v>5</v>
      </c>
      <c r="AM49" s="40">
        <v>102</v>
      </c>
      <c r="AN49" s="17">
        <f t="shared" si="7"/>
        <v>4.9019607843137254E-2</v>
      </c>
    </row>
    <row r="50" spans="1:40" ht="15">
      <c r="A50" s="24" t="s">
        <v>56</v>
      </c>
      <c r="B50" s="64"/>
      <c r="C50" s="63"/>
      <c r="D50" s="63" t="s">
        <v>147</v>
      </c>
      <c r="E50" s="63">
        <v>1</v>
      </c>
      <c r="F50" s="63"/>
      <c r="G50" s="63"/>
      <c r="H50" s="70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 t="s">
        <v>187</v>
      </c>
      <c r="AG50" s="63">
        <v>1</v>
      </c>
      <c r="AH50" s="63"/>
      <c r="AI50" s="63"/>
      <c r="AJ50" s="63"/>
      <c r="AK50" s="63"/>
      <c r="AL50" s="3">
        <f t="shared" si="6"/>
        <v>2</v>
      </c>
      <c r="AM50" s="40">
        <v>68</v>
      </c>
      <c r="AN50" s="17">
        <f t="shared" si="7"/>
        <v>2.9411764705882353E-2</v>
      </c>
    </row>
    <row r="51" spans="1:40" ht="15">
      <c r="A51" s="24" t="s">
        <v>59</v>
      </c>
      <c r="B51" s="64"/>
      <c r="C51" s="63"/>
      <c r="D51" s="63" t="s">
        <v>206</v>
      </c>
      <c r="E51" s="63">
        <v>1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 t="s">
        <v>231</v>
      </c>
      <c r="AG51" s="63">
        <v>1</v>
      </c>
      <c r="AH51" s="63"/>
      <c r="AI51" s="63"/>
      <c r="AJ51" s="63"/>
      <c r="AK51" s="63"/>
      <c r="AL51" s="3">
        <f t="shared" si="6"/>
        <v>2</v>
      </c>
      <c r="AM51" s="40">
        <v>34</v>
      </c>
      <c r="AN51" s="17">
        <f t="shared" si="7"/>
        <v>5.8823529411764705E-2</v>
      </c>
    </row>
    <row r="52" spans="1:40" ht="15">
      <c r="A52" s="28"/>
      <c r="B52" s="64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3"/>
      <c r="AM52" s="40"/>
      <c r="AN52" s="17"/>
    </row>
  </sheetData>
  <mergeCells count="12">
    <mergeCell ref="V1:Y1"/>
    <mergeCell ref="Z1:AC1"/>
    <mergeCell ref="B1:E1"/>
    <mergeCell ref="F1:I1"/>
    <mergeCell ref="J1:M1"/>
    <mergeCell ref="N1:Q1"/>
    <mergeCell ref="R1:U1"/>
    <mergeCell ref="AD1:AG1"/>
    <mergeCell ref="AH1:AK1"/>
    <mergeCell ref="AL1:AL2"/>
    <mergeCell ref="AM1:AM2"/>
    <mergeCell ref="AN1:A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классы</vt:lpstr>
      <vt:lpstr>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2024-10-22T18:32:21Z</dcterms:created>
  <dcterms:modified xsi:type="dcterms:W3CDTF">2024-11-04T14:08:07Z</dcterms:modified>
</cp:coreProperties>
</file>